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Table1.1" sheetId="1" r:id="rId1"/>
    <sheet name="Table1.2" sheetId="2" r:id="rId2"/>
    <sheet name="Table 1.3" sheetId="3" r:id="rId3"/>
    <sheet name="Table 1.4" sheetId="4" r:id="rId4"/>
    <sheet name="Table 1.5" sheetId="5" r:id="rId5"/>
    <sheet name="Table 1.6" sheetId="6" r:id="rId6"/>
    <sheet name="Table 1.7" sheetId="7" r:id="rId7"/>
    <sheet name="Table 1.8" sheetId="8" r:id="rId8"/>
    <sheet name="Table 1.9" sheetId="9" r:id="rId9"/>
  </sheets>
  <definedNames>
    <definedName name="_xlnm.Print_Area" localSheetId="0">'Table1.1'!$A$1:$J$53</definedName>
    <definedName name="Z_EAD170E1_1533_11D6_BB03_0000E236515E_.wvu.PrintArea" localSheetId="0" hidden="1">'Table1.1'!$A$1:$J$53</definedName>
  </definedNames>
  <calcPr fullCalcOnLoad="1"/>
</workbook>
</file>

<file path=xl/sharedStrings.xml><?xml version="1.0" encoding="utf-8"?>
<sst xmlns="http://schemas.openxmlformats.org/spreadsheetml/2006/main" count="564" uniqueCount="119">
  <si>
    <t>NSW</t>
  </si>
  <si>
    <t>Vic</t>
  </si>
  <si>
    <t>Qld</t>
  </si>
  <si>
    <t>WA</t>
  </si>
  <si>
    <t>SA</t>
  </si>
  <si>
    <t>Tas</t>
  </si>
  <si>
    <t>ACT</t>
  </si>
  <si>
    <t>NT</t>
  </si>
  <si>
    <t>Australia</t>
  </si>
  <si>
    <t>Sex/age</t>
  </si>
  <si>
    <t>Number</t>
  </si>
  <si>
    <t>Females</t>
  </si>
  <si>
    <t>under 65</t>
  </si>
  <si>
    <t>65–69</t>
  </si>
  <si>
    <t>70–74</t>
  </si>
  <si>
    <t>75–79</t>
  </si>
  <si>
    <t>80–84</t>
  </si>
  <si>
    <t>Males</t>
  </si>
  <si>
    <t>Persons</t>
  </si>
  <si>
    <t>Per cent</t>
  </si>
  <si>
    <t>85+</t>
  </si>
  <si>
    <t>Total females</t>
  </si>
  <si>
    <t>Total males</t>
  </si>
  <si>
    <t>Total persons</t>
  </si>
  <si>
    <t>Table 1.1: Population, age by sex and state/territory, 30 June 2003</t>
  </si>
  <si>
    <r>
      <t xml:space="preserve">Source: </t>
    </r>
    <r>
      <rPr>
        <sz val="7"/>
        <rFont val="Arial"/>
        <family val="2"/>
      </rPr>
      <t>ABS estimated resident population at 30 June 2003, estimates released in January 2004  (cat. no. 3101.0).</t>
    </r>
  </si>
  <si>
    <r>
      <t>Table 1.2: Population, age by sex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30 June 2003</t>
    </r>
  </si>
  <si>
    <t>Major cities</t>
  </si>
  <si>
    <t>Inner regional</t>
  </si>
  <si>
    <t>Outer regional</t>
  </si>
  <si>
    <t>Remote</t>
  </si>
  <si>
    <t>Very remote</t>
  </si>
  <si>
    <t xml:space="preserve">(a)     The table is derived using  the 30 June 2002 population estimates in the Australian Standard Geographical Classification </t>
  </si>
  <si>
    <t xml:space="preserve">          Remoteness Structure as developed by the ABS, and population estimates from the state/territory  ABS estimated</t>
  </si>
  <si>
    <t xml:space="preserve">          resident population at 30 June 2003, released in January 2004  (cat. no. 3101.0).   </t>
  </si>
  <si>
    <t>Table 1.3: Residential aged care places and Community Aged Care Packages,</t>
  </si>
  <si>
    <r>
      <t>state/territory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</si>
  <si>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t>State/</t>
  </si>
  <si>
    <t>territory</t>
  </si>
  <si>
    <t>Places</t>
  </si>
  <si>
    <t>n.a.</t>
  </si>
  <si>
    <t>Packages</t>
  </si>
  <si>
    <t>Total</t>
  </si>
  <si>
    <t xml:space="preserve">(a)        Refers to the location of the services. The table uses the Australian Standard Geographical Classification </t>
  </si>
  <si>
    <t xml:space="preserve">             Remoteness Structure as developed by the ABS. Previous categotations were based on an allocation   </t>
  </si>
  <si>
    <t xml:space="preserve">             to Remoteness by DoHA which has since been refined. Caution should therefore be exercised when comparing </t>
  </si>
  <si>
    <t xml:space="preserve">             this year's and lasr year's results at levels below state/territory. </t>
  </si>
  <si>
    <t xml:space="preserve">Note:  These figures include places and packages provided by Multi-Purpose Services and places and packages </t>
  </si>
  <si>
    <t xml:space="preserve">             funded under the Aboriginal and Torres Strait Islander Aged Care Strategy.</t>
  </si>
  <si>
    <t>n.a.       Not applicable.</t>
  </si>
  <si>
    <t xml:space="preserve">Table 1.4: Residential aged care places and Community Aged Care Packages per 1,000 </t>
  </si>
  <si>
    <r>
      <t>persons aged 70 years and over, state/territory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</si>
  <si>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t>Total (70+)</t>
  </si>
  <si>
    <t>Total (70+ and Indigenous population aged 50–69 years)</t>
  </si>
  <si>
    <t>Ratio</t>
  </si>
  <si>
    <t>(a)      Refers to the location of the places. The table uses the Australian Standard Geographical Classification Remoteness Structure as</t>
  </si>
  <si>
    <t xml:space="preserve">          developed by the ABS. Previous categorations were based on an allocation to Remoteness by DoHA which has since been refined. </t>
  </si>
  <si>
    <t xml:space="preserve">          Caution should therefore be exercised when comparing this year's and last year's results at levels below state/territory.         </t>
  </si>
  <si>
    <t>n.a.    Not applicable.</t>
  </si>
  <si>
    <t>Notes</t>
  </si>
  <si>
    <t xml:space="preserve">1.       These figures include places and packages provided by Multi-Purpose Services and places and packages funded under the Aboriginal </t>
  </si>
  <si>
    <t xml:space="preserve">          and Torres Strait Islander Aged Care Strategy.</t>
  </si>
  <si>
    <t xml:space="preserve">2.       The 2003 Australian Standard Geographical Classification population figures were derived at the AIHW from the 2002 ASGC population </t>
  </si>
  <si>
    <t xml:space="preserve">          figures and the ABS  estimated resident population figures  for state/territory 30 June  2003  (January 2004). The Indigenous population aged</t>
  </si>
  <si>
    <t xml:space="preserve">          50-69 years uses the ABS Census data,  estimated resident population at 30 June 2001. </t>
  </si>
  <si>
    <r>
      <t>Table 1.5: Services, state/territory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</si>
  <si>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t>VIC</t>
  </si>
  <si>
    <t>QLD</t>
  </si>
  <si>
    <t>TAS</t>
  </si>
  <si>
    <t xml:space="preserve">(a)     Refers to the location of the services. The table uses the Australian Standard Geographical Classification </t>
  </si>
  <si>
    <t xml:space="preserve">          Remoteness Structure as developed by the ABS. Previous categorations were based on an allocation to</t>
  </si>
  <si>
    <t xml:space="preserve">          Remoteness by DoHA which has since been refined. Caution should therefore be exercised when comparing</t>
  </si>
  <si>
    <t xml:space="preserve">          this year's and last year's results at levels below state/territory.</t>
  </si>
  <si>
    <t>n.a.    not applicable.</t>
  </si>
  <si>
    <t>Table 1.6: Services, size by state/territory, 30 June 2003</t>
  </si>
  <si>
    <t>of places</t>
  </si>
  <si>
    <t>1–20</t>
  </si>
  <si>
    <t>21–40</t>
  </si>
  <si>
    <t>41–60</t>
  </si>
  <si>
    <t>61–80</t>
  </si>
  <si>
    <t>81–100</t>
  </si>
  <si>
    <t>101–120</t>
  </si>
  <si>
    <t>121+</t>
  </si>
  <si>
    <r>
      <t>Table 1.7: Services, size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 30 June 2003</t>
    </r>
  </si>
  <si>
    <t>Number of</t>
  </si>
  <si>
    <t>places</t>
  </si>
  <si>
    <t xml:space="preserve">21–40             </t>
  </si>
  <si>
    <t xml:space="preserve">41–60             </t>
  </si>
  <si>
    <t xml:space="preserve">61–80             </t>
  </si>
  <si>
    <t xml:space="preserve">81–100            </t>
  </si>
  <si>
    <t xml:space="preserve">101–120           </t>
  </si>
  <si>
    <t xml:space="preserve">121+              </t>
  </si>
  <si>
    <t xml:space="preserve">(a)      Refers to the location of the services. The table uses the Australian Standard Geographical Classification  </t>
  </si>
  <si>
    <t xml:space="preserve">           Remoteness Structure as developed by the ABS. Previous allocations were based on an allocation to </t>
  </si>
  <si>
    <t xml:space="preserve">           Remoteness by DoHA which has since been refined. Caution should therefore be exercised when </t>
  </si>
  <si>
    <t xml:space="preserve">           comparing this year's and last year's results at levels below state/territory. </t>
  </si>
  <si>
    <r>
      <t>Table 1.8: Occupied place–days, type of care by state/territory and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</si>
  <si>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t>1 July 2002 to 30 June 2003</t>
  </si>
  <si>
    <t>Permanent care</t>
  </si>
  <si>
    <t xml:space="preserve">          </t>
  </si>
  <si>
    <t>Respite care</t>
  </si>
  <si>
    <t>Permanent and respite care</t>
  </si>
  <si>
    <t xml:space="preserve">       (continued)</t>
  </si>
  <si>
    <t xml:space="preserve">Table 1.8 (continued): Occupied place–days, type of care by state/territory and  </t>
  </si>
  <si>
    <r>
      <t>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,  </t>
    </r>
    <r>
      <rPr>
        <b/>
        <vertAlign val="superscript"/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1 July 2002 to 30 June 2003</t>
    </r>
  </si>
  <si>
    <t>(a)     Refers to the location of the services. The table uses the Australian Standard Geographical Classification Remoteness</t>
  </si>
  <si>
    <t xml:space="preserve">          Structure as developed by the ABS. Previous categorations were based on an allocation to Remoteness by DoHA </t>
  </si>
  <si>
    <t xml:space="preserve">          DoHA which has since been refined. Caution should therefore be exercised when comparing this year's and last year's</t>
  </si>
  <si>
    <t xml:space="preserve">         results at levels below state/territory.</t>
  </si>
  <si>
    <t>n.a.   Not applicable.</t>
  </si>
  <si>
    <r>
      <t>Table 1.9: Average occupancy rate, state/territory by remoteness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</t>
    </r>
  </si>
  <si>
    <r>
      <t>0</t>
    </r>
    <r>
      <rPr>
        <vertAlign val="superscript"/>
        <sz val="8"/>
        <rFont val="Arial"/>
        <family val="2"/>
      </rPr>
      <t>(b)</t>
    </r>
  </si>
  <si>
    <t xml:space="preserve">          Remoteness Structure as developed by the ABS. Previous categorisations were based on an allocation to</t>
  </si>
  <si>
    <t xml:space="preserve">          comparing this year's and last year's results at levels below state/territory.</t>
  </si>
  <si>
    <t>(b)     No places in this region.</t>
  </si>
  <si>
    <t xml:space="preserve">(c)    The average occupancy rate = </t>
  </si>
  <si>
    <t xml:space="preserve">             (The sum of resident bed days in the period/The sum of available places in the period)*100, for each cell,</t>
  </si>
  <si>
    <t xml:space="preserve">             where / represents division and * represents multiplication.</t>
  </si>
  <si>
    <t xml:space="preserve">             This is a more refined calculation of occupancy than previously published and was supplied by DoHA.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</si>
</sst>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_-;\-* #,##0_-;_-* &quot;-&quot;??_-;_-@_-"/>
    <numFmt numFmtId="173" formatCode="0.0%"/>
    <numFmt numFmtId="174" formatCode="0.0"/>
    <numFmt numFmtId="175" formatCode="#,##0.0"/>
  </numFmts>
  <fonts count="12">
    <font>
      <sz val="10"/>
      <name val="Arial"/>
      <family val="0"/>
    </font>
    <font>
      <b/>
      <sz val="10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7"/>
      <family val="0"/>
    </font>
    <font>
      <i/>
      <sz val="7"/>
      <name val="Arial"/>
      <family val="2"/>
    </font>
    <font>
      <i/>
      <sz val="10"/>
      <name val="Arial"/>
      <family val="2"/>
    </font>
    <font>
      <b/>
      <vertAlign val="superscript"/>
      <sz val="10"/>
      <name val="Book Antiqua"/>
      <family val="1"/>
    </font>
    <font>
      <i/>
      <sz val="9"/>
      <name val="Book Antiqua"/>
      <family val="1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72" fontId="3" fillId="0" borderId="0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174" fontId="3" fillId="0" borderId="0" xfId="19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174" fontId="2" fillId="0" borderId="1" xfId="19" applyNumberFormat="1" applyFont="1" applyBorder="1" applyAlignment="1">
      <alignment/>
    </xf>
    <xf numFmtId="174" fontId="5" fillId="0" borderId="0" xfId="19" applyNumberFormat="1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72" fontId="2" fillId="0" borderId="0" xfId="15" applyNumberFormat="1" applyFont="1" applyBorder="1" applyAlignment="1">
      <alignment/>
    </xf>
    <xf numFmtId="172" fontId="2" fillId="0" borderId="2" xfId="15" applyNumberFormat="1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175" fontId="3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75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2" xfId="0" applyNumberFormat="1" applyFont="1" applyFill="1" applyBorder="1" applyAlignment="1">
      <alignment horizontal="center"/>
    </xf>
    <xf numFmtId="175" fontId="3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174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/>
    </xf>
    <xf numFmtId="174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174" fontId="2" fillId="0" borderId="1" xfId="0" applyNumberFormat="1" applyFont="1" applyBorder="1" applyAlignment="1">
      <alignment horizontal="right"/>
    </xf>
    <xf numFmtId="174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>
      <alignment horizontal="right"/>
    </xf>
    <xf numFmtId="17" fontId="3" fillId="0" borderId="0" xfId="0" applyNumberFormat="1" applyFont="1" applyAlignment="1" quotePrefix="1">
      <alignment/>
    </xf>
    <xf numFmtId="3" fontId="2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75" fontId="3" fillId="0" borderId="0" xfId="0" applyNumberFormat="1" applyFont="1" applyAlignment="1">
      <alignment horizontal="right"/>
    </xf>
    <xf numFmtId="175" fontId="5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26">
      <selection activeCell="A53" sqref="A1:J53"/>
    </sheetView>
  </sheetViews>
  <sheetFormatPr defaultColWidth="9.140625" defaultRowHeight="12.75"/>
  <cols>
    <col min="1" max="1" width="10.8515625" style="0" customWidth="1"/>
    <col min="2" max="2" width="8.421875" style="0" customWidth="1"/>
    <col min="3" max="3" width="8.00390625" style="0" customWidth="1"/>
    <col min="4" max="4" width="8.28125" style="0" customWidth="1"/>
    <col min="5" max="5" width="7.8515625" style="0" customWidth="1"/>
    <col min="6" max="6" width="7.7109375" style="0" customWidth="1"/>
    <col min="7" max="7" width="6.7109375" style="0" customWidth="1"/>
    <col min="8" max="8" width="7.00390625" style="0" customWidth="1"/>
    <col min="9" max="9" width="6.8515625" style="0" customWidth="1"/>
    <col min="10" max="10" width="9.00390625" style="0" customWidth="1"/>
  </cols>
  <sheetData>
    <row r="1" spans="1:10" ht="13.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</row>
    <row r="2" spans="1:24" ht="13.5" customHeight="1">
      <c r="A2" s="17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L2" s="20"/>
      <c r="M2" s="20"/>
      <c r="N2" s="20"/>
      <c r="O2" s="20"/>
      <c r="P2" s="20"/>
      <c r="Q2" s="20"/>
      <c r="R2" s="20"/>
      <c r="S2" s="20"/>
      <c r="T2" s="20"/>
      <c r="U2" s="4"/>
      <c r="V2" s="4"/>
      <c r="W2" s="4"/>
      <c r="X2" s="4"/>
    </row>
    <row r="3" spans="1:10" ht="15" customHeight="1">
      <c r="A3" s="12" t="s">
        <v>9</v>
      </c>
      <c r="B3" s="18" t="s">
        <v>10</v>
      </c>
      <c r="C3" s="18"/>
      <c r="D3" s="18"/>
      <c r="E3" s="18"/>
      <c r="F3" s="18"/>
      <c r="G3" s="18"/>
      <c r="H3" s="18"/>
      <c r="I3" s="18"/>
      <c r="J3" s="18"/>
    </row>
    <row r="4" spans="1:12" ht="10.5" customHeight="1">
      <c r="A4" s="8" t="s">
        <v>11</v>
      </c>
      <c r="B4" s="3"/>
      <c r="C4" s="3"/>
      <c r="D4" s="3"/>
      <c r="E4" s="3"/>
      <c r="F4" s="3"/>
      <c r="G4" s="3"/>
      <c r="H4" s="3"/>
      <c r="I4" s="3"/>
      <c r="J4" s="3"/>
      <c r="L4" s="8"/>
    </row>
    <row r="5" spans="1:12" ht="10.5" customHeight="1">
      <c r="A5" s="7" t="s">
        <v>12</v>
      </c>
      <c r="B5" s="22">
        <v>2869419</v>
      </c>
      <c r="C5" s="22">
        <v>2130183</v>
      </c>
      <c r="D5" s="22">
        <v>1659096</v>
      </c>
      <c r="E5" s="22">
        <v>853153</v>
      </c>
      <c r="F5" s="22">
        <v>643654</v>
      </c>
      <c r="G5" s="22">
        <v>204303</v>
      </c>
      <c r="H5" s="22">
        <v>147173</v>
      </c>
      <c r="I5" s="22">
        <v>90278</v>
      </c>
      <c r="J5" s="23">
        <v>8597259</v>
      </c>
      <c r="L5" s="7"/>
    </row>
    <row r="6" spans="1:10" ht="10.5" customHeight="1">
      <c r="A6" s="9" t="s">
        <v>13</v>
      </c>
      <c r="B6" s="22">
        <v>126262</v>
      </c>
      <c r="C6" s="22">
        <v>93126</v>
      </c>
      <c r="D6" s="22">
        <v>65388</v>
      </c>
      <c r="E6" s="22">
        <v>33577</v>
      </c>
      <c r="F6" s="22">
        <v>30930</v>
      </c>
      <c r="G6" s="22">
        <v>9726</v>
      </c>
      <c r="H6" s="22">
        <v>4637</v>
      </c>
      <c r="I6" s="22">
        <v>1433</v>
      </c>
      <c r="J6" s="23">
        <v>365079</v>
      </c>
    </row>
    <row r="7" spans="1:10" ht="10.5" customHeight="1">
      <c r="A7" s="9" t="s">
        <v>14</v>
      </c>
      <c r="B7" s="22">
        <v>115589</v>
      </c>
      <c r="C7" s="22">
        <v>84634</v>
      </c>
      <c r="D7" s="22">
        <v>57274</v>
      </c>
      <c r="E7" s="22">
        <v>28764</v>
      </c>
      <c r="F7" s="22">
        <v>28939</v>
      </c>
      <c r="G7" s="22">
        <v>8733</v>
      </c>
      <c r="H7" s="22">
        <v>3714</v>
      </c>
      <c r="I7" s="22">
        <v>982</v>
      </c>
      <c r="J7" s="23">
        <v>328629</v>
      </c>
    </row>
    <row r="8" spans="1:10" ht="10.5" customHeight="1">
      <c r="A8" s="9" t="s">
        <v>15</v>
      </c>
      <c r="B8" s="22">
        <v>105148</v>
      </c>
      <c r="C8" s="22">
        <v>77591</v>
      </c>
      <c r="D8" s="22">
        <v>50678</v>
      </c>
      <c r="E8" s="22">
        <v>24746</v>
      </c>
      <c r="F8" s="22">
        <v>27813</v>
      </c>
      <c r="G8" s="22">
        <v>7775</v>
      </c>
      <c r="H8" s="22">
        <v>3446</v>
      </c>
      <c r="I8" s="22">
        <v>681</v>
      </c>
      <c r="J8" s="23">
        <v>297878</v>
      </c>
    </row>
    <row r="9" spans="1:10" ht="10.5" customHeight="1">
      <c r="A9" s="7" t="s">
        <v>16</v>
      </c>
      <c r="B9" s="22">
        <v>78338</v>
      </c>
      <c r="C9" s="22">
        <v>57132</v>
      </c>
      <c r="D9" s="22">
        <v>37837</v>
      </c>
      <c r="E9" s="22">
        <v>18343</v>
      </c>
      <c r="F9" s="22">
        <v>21110</v>
      </c>
      <c r="G9" s="22">
        <v>5958</v>
      </c>
      <c r="H9" s="22">
        <v>2467</v>
      </c>
      <c r="I9" s="22">
        <v>442</v>
      </c>
      <c r="J9" s="23">
        <v>221627</v>
      </c>
    </row>
    <row r="10" spans="1:10" ht="10.5" customHeight="1">
      <c r="A10" s="7" t="s">
        <v>20</v>
      </c>
      <c r="B10" s="22">
        <v>69924</v>
      </c>
      <c r="C10" s="22">
        <v>51329</v>
      </c>
      <c r="D10" s="22">
        <v>33215</v>
      </c>
      <c r="E10" s="22">
        <v>16825</v>
      </c>
      <c r="F10" s="22">
        <v>19105</v>
      </c>
      <c r="G10" s="22">
        <v>5331</v>
      </c>
      <c r="H10" s="22">
        <v>2012</v>
      </c>
      <c r="I10" s="22">
        <v>358</v>
      </c>
      <c r="J10" s="23">
        <v>198099</v>
      </c>
    </row>
    <row r="11" spans="1:10" ht="10.5" customHeight="1">
      <c r="A11" s="10" t="s">
        <v>21</v>
      </c>
      <c r="B11" s="24">
        <v>3364680</v>
      </c>
      <c r="C11" s="24">
        <v>2493995</v>
      </c>
      <c r="D11" s="24">
        <v>1903488</v>
      </c>
      <c r="E11" s="24">
        <v>975408</v>
      </c>
      <c r="F11" s="24">
        <v>771551</v>
      </c>
      <c r="G11" s="24">
        <v>241826</v>
      </c>
      <c r="H11" s="24">
        <v>163449</v>
      </c>
      <c r="I11" s="24">
        <v>94174</v>
      </c>
      <c r="J11" s="25">
        <v>10008571</v>
      </c>
    </row>
    <row r="12" spans="1:12" ht="10.5" customHeight="1">
      <c r="A12" s="8" t="s">
        <v>17</v>
      </c>
      <c r="B12" s="22"/>
      <c r="C12" s="22"/>
      <c r="D12" s="22"/>
      <c r="E12" s="22"/>
      <c r="F12" s="22"/>
      <c r="G12" s="22"/>
      <c r="H12" s="22"/>
      <c r="I12" s="22"/>
      <c r="J12" s="23"/>
      <c r="L12" s="8"/>
    </row>
    <row r="13" spans="1:10" ht="10.5" customHeight="1">
      <c r="A13" s="7" t="s">
        <v>12</v>
      </c>
      <c r="B13" s="22">
        <v>2927526</v>
      </c>
      <c r="C13" s="22">
        <v>2137438</v>
      </c>
      <c r="D13" s="22">
        <v>1686628</v>
      </c>
      <c r="E13" s="22">
        <v>876584</v>
      </c>
      <c r="F13" s="22">
        <v>656468</v>
      </c>
      <c r="G13" s="22">
        <v>205260</v>
      </c>
      <c r="H13" s="22">
        <v>146357</v>
      </c>
      <c r="I13" s="22">
        <v>99763</v>
      </c>
      <c r="J13" s="23">
        <v>8736024</v>
      </c>
    </row>
    <row r="14" spans="1:12" ht="10.5" customHeight="1">
      <c r="A14" s="9" t="s">
        <v>13</v>
      </c>
      <c r="B14" s="22">
        <v>122056</v>
      </c>
      <c r="C14" s="22">
        <v>88093</v>
      </c>
      <c r="D14" s="22">
        <v>66914</v>
      </c>
      <c r="E14" s="22">
        <v>32896</v>
      </c>
      <c r="F14" s="22">
        <v>29224</v>
      </c>
      <c r="G14" s="22">
        <v>9515</v>
      </c>
      <c r="H14" s="22">
        <v>4360</v>
      </c>
      <c r="I14" s="22">
        <v>1877</v>
      </c>
      <c r="J14" s="23">
        <v>354935</v>
      </c>
      <c r="L14" s="7"/>
    </row>
    <row r="15" spans="1:10" ht="10.5" customHeight="1">
      <c r="A15" s="9" t="s">
        <v>14</v>
      </c>
      <c r="B15" s="22">
        <v>105085</v>
      </c>
      <c r="C15" s="22">
        <v>76068</v>
      </c>
      <c r="D15" s="22">
        <v>54584</v>
      </c>
      <c r="E15" s="22">
        <v>26873</v>
      </c>
      <c r="F15" s="22">
        <v>25907</v>
      </c>
      <c r="G15" s="22">
        <v>8023</v>
      </c>
      <c r="H15" s="22">
        <v>3465</v>
      </c>
      <c r="I15" s="22">
        <v>1215</v>
      </c>
      <c r="J15" s="23">
        <v>301220</v>
      </c>
    </row>
    <row r="16" spans="1:10" ht="10.5" customHeight="1">
      <c r="A16" s="9" t="s">
        <v>15</v>
      </c>
      <c r="B16" s="22">
        <v>83960</v>
      </c>
      <c r="C16" s="22">
        <v>61268</v>
      </c>
      <c r="D16" s="22">
        <v>42485</v>
      </c>
      <c r="E16" s="22">
        <v>20566</v>
      </c>
      <c r="F16" s="22">
        <v>22050</v>
      </c>
      <c r="G16" s="22">
        <v>6332</v>
      </c>
      <c r="H16" s="22">
        <v>2703</v>
      </c>
      <c r="I16" s="22">
        <v>728</v>
      </c>
      <c r="J16" s="23">
        <v>240092</v>
      </c>
    </row>
    <row r="17" spans="1:10" ht="10.5" customHeight="1">
      <c r="A17" s="7" t="s">
        <v>16</v>
      </c>
      <c r="B17" s="22">
        <v>51722</v>
      </c>
      <c r="C17" s="22">
        <v>36930</v>
      </c>
      <c r="D17" s="22">
        <v>26272</v>
      </c>
      <c r="E17" s="22">
        <v>12244</v>
      </c>
      <c r="F17" s="22">
        <v>13666</v>
      </c>
      <c r="G17" s="22">
        <v>3750</v>
      </c>
      <c r="H17" s="22">
        <v>1642</v>
      </c>
      <c r="I17" s="22">
        <v>327</v>
      </c>
      <c r="J17" s="23">
        <v>146553</v>
      </c>
    </row>
    <row r="18" spans="1:10" ht="10.5" customHeight="1">
      <c r="A18" s="7" t="s">
        <v>20</v>
      </c>
      <c r="B18" s="22">
        <v>31615</v>
      </c>
      <c r="C18" s="22">
        <v>23602</v>
      </c>
      <c r="D18" s="22">
        <v>16404</v>
      </c>
      <c r="E18" s="22">
        <v>7709</v>
      </c>
      <c r="F18" s="22">
        <v>8555</v>
      </c>
      <c r="G18" s="22">
        <v>2388</v>
      </c>
      <c r="H18" s="22">
        <v>874</v>
      </c>
      <c r="I18" s="22">
        <v>267</v>
      </c>
      <c r="J18" s="23">
        <v>91414</v>
      </c>
    </row>
    <row r="19" spans="1:10" ht="10.5" customHeight="1">
      <c r="A19" s="10" t="s">
        <v>22</v>
      </c>
      <c r="B19" s="24">
        <v>3321964</v>
      </c>
      <c r="C19" s="24">
        <v>2423399</v>
      </c>
      <c r="D19" s="24">
        <v>1893287</v>
      </c>
      <c r="E19" s="24">
        <v>976872</v>
      </c>
      <c r="F19" s="24">
        <v>755870</v>
      </c>
      <c r="G19" s="24">
        <v>235268</v>
      </c>
      <c r="H19" s="24">
        <v>159401</v>
      </c>
      <c r="I19" s="24">
        <v>104177</v>
      </c>
      <c r="J19" s="25">
        <v>9870238</v>
      </c>
    </row>
    <row r="20" spans="1:12" ht="10.5" customHeight="1">
      <c r="A20" s="8" t="s">
        <v>18</v>
      </c>
      <c r="B20" s="22"/>
      <c r="C20" s="22"/>
      <c r="D20" s="22"/>
      <c r="E20" s="22"/>
      <c r="F20" s="22"/>
      <c r="G20" s="22"/>
      <c r="H20" s="22"/>
      <c r="I20" s="22"/>
      <c r="J20" s="23"/>
      <c r="L20" s="8"/>
    </row>
    <row r="21" spans="1:10" ht="10.5" customHeight="1">
      <c r="A21" s="7" t="s">
        <v>12</v>
      </c>
      <c r="B21" s="22">
        <f aca="true" t="shared" si="0" ref="B21:J21">B5+B13</f>
        <v>5796945</v>
      </c>
      <c r="C21" s="22">
        <f t="shared" si="0"/>
        <v>4267621</v>
      </c>
      <c r="D21" s="22">
        <f t="shared" si="0"/>
        <v>3345724</v>
      </c>
      <c r="E21" s="22">
        <f t="shared" si="0"/>
        <v>1729737</v>
      </c>
      <c r="F21" s="22">
        <f t="shared" si="0"/>
        <v>1300122</v>
      </c>
      <c r="G21" s="22">
        <f t="shared" si="0"/>
        <v>409563</v>
      </c>
      <c r="H21" s="22">
        <f t="shared" si="0"/>
        <v>293530</v>
      </c>
      <c r="I21" s="22">
        <f t="shared" si="0"/>
        <v>190041</v>
      </c>
      <c r="J21" s="22">
        <f t="shared" si="0"/>
        <v>17333283</v>
      </c>
    </row>
    <row r="22" spans="1:10" ht="10.5" customHeight="1">
      <c r="A22" s="9" t="s">
        <v>13</v>
      </c>
      <c r="B22" s="22">
        <f aca="true" t="shared" si="1" ref="B22:J22">B6+B14</f>
        <v>248318</v>
      </c>
      <c r="C22" s="22">
        <f t="shared" si="1"/>
        <v>181219</v>
      </c>
      <c r="D22" s="22">
        <f t="shared" si="1"/>
        <v>132302</v>
      </c>
      <c r="E22" s="22">
        <f t="shared" si="1"/>
        <v>66473</v>
      </c>
      <c r="F22" s="22">
        <f t="shared" si="1"/>
        <v>60154</v>
      </c>
      <c r="G22" s="22">
        <f t="shared" si="1"/>
        <v>19241</v>
      </c>
      <c r="H22" s="22">
        <f t="shared" si="1"/>
        <v>8997</v>
      </c>
      <c r="I22" s="22">
        <f t="shared" si="1"/>
        <v>3310</v>
      </c>
      <c r="J22" s="22">
        <f t="shared" si="1"/>
        <v>720014</v>
      </c>
    </row>
    <row r="23" spans="1:10" ht="10.5" customHeight="1">
      <c r="A23" s="9" t="s">
        <v>14</v>
      </c>
      <c r="B23" s="22">
        <f aca="true" t="shared" si="2" ref="B23:J23">B7+B15</f>
        <v>220674</v>
      </c>
      <c r="C23" s="22">
        <f t="shared" si="2"/>
        <v>160702</v>
      </c>
      <c r="D23" s="22">
        <f t="shared" si="2"/>
        <v>111858</v>
      </c>
      <c r="E23" s="22">
        <f t="shared" si="2"/>
        <v>55637</v>
      </c>
      <c r="F23" s="22">
        <f t="shared" si="2"/>
        <v>54846</v>
      </c>
      <c r="G23" s="22">
        <f t="shared" si="2"/>
        <v>16756</v>
      </c>
      <c r="H23" s="22">
        <f t="shared" si="2"/>
        <v>7179</v>
      </c>
      <c r="I23" s="22">
        <f t="shared" si="2"/>
        <v>2197</v>
      </c>
      <c r="J23" s="22">
        <f t="shared" si="2"/>
        <v>629849</v>
      </c>
    </row>
    <row r="24" spans="1:10" ht="10.5" customHeight="1">
      <c r="A24" s="9" t="s">
        <v>15</v>
      </c>
      <c r="B24" s="22">
        <f aca="true" t="shared" si="3" ref="B24:J24">B8+B16</f>
        <v>189108</v>
      </c>
      <c r="C24" s="22">
        <f t="shared" si="3"/>
        <v>138859</v>
      </c>
      <c r="D24" s="22">
        <f t="shared" si="3"/>
        <v>93163</v>
      </c>
      <c r="E24" s="22">
        <f t="shared" si="3"/>
        <v>45312</v>
      </c>
      <c r="F24" s="22">
        <f t="shared" si="3"/>
        <v>49863</v>
      </c>
      <c r="G24" s="22">
        <f t="shared" si="3"/>
        <v>14107</v>
      </c>
      <c r="H24" s="22">
        <f t="shared" si="3"/>
        <v>6149</v>
      </c>
      <c r="I24" s="22">
        <f t="shared" si="3"/>
        <v>1409</v>
      </c>
      <c r="J24" s="22">
        <f t="shared" si="3"/>
        <v>537970</v>
      </c>
    </row>
    <row r="25" spans="1:10" ht="10.5" customHeight="1">
      <c r="A25" s="7" t="s">
        <v>16</v>
      </c>
      <c r="B25" s="22">
        <f aca="true" t="shared" si="4" ref="B25:J25">B9+B17</f>
        <v>130060</v>
      </c>
      <c r="C25" s="22">
        <f t="shared" si="4"/>
        <v>94062</v>
      </c>
      <c r="D25" s="22">
        <f t="shared" si="4"/>
        <v>64109</v>
      </c>
      <c r="E25" s="22">
        <f t="shared" si="4"/>
        <v>30587</v>
      </c>
      <c r="F25" s="22">
        <f t="shared" si="4"/>
        <v>34776</v>
      </c>
      <c r="G25" s="22">
        <f t="shared" si="4"/>
        <v>9708</v>
      </c>
      <c r="H25" s="22">
        <f t="shared" si="4"/>
        <v>4109</v>
      </c>
      <c r="I25" s="22">
        <f t="shared" si="4"/>
        <v>769</v>
      </c>
      <c r="J25" s="22">
        <f t="shared" si="4"/>
        <v>368180</v>
      </c>
    </row>
    <row r="26" spans="1:10" ht="10.5" customHeight="1">
      <c r="A26" s="7" t="s">
        <v>20</v>
      </c>
      <c r="B26" s="22">
        <f aca="true" t="shared" si="5" ref="B26:J26">B10+B18</f>
        <v>101539</v>
      </c>
      <c r="C26" s="22">
        <f t="shared" si="5"/>
        <v>74931</v>
      </c>
      <c r="D26" s="22">
        <f t="shared" si="5"/>
        <v>49619</v>
      </c>
      <c r="E26" s="22">
        <f t="shared" si="5"/>
        <v>24534</v>
      </c>
      <c r="F26" s="22">
        <f t="shared" si="5"/>
        <v>27660</v>
      </c>
      <c r="G26" s="22">
        <f t="shared" si="5"/>
        <v>7719</v>
      </c>
      <c r="H26" s="22">
        <f t="shared" si="5"/>
        <v>2886</v>
      </c>
      <c r="I26" s="22">
        <f t="shared" si="5"/>
        <v>625</v>
      </c>
      <c r="J26" s="22">
        <f t="shared" si="5"/>
        <v>289513</v>
      </c>
    </row>
    <row r="27" spans="1:10" ht="10.5" customHeight="1">
      <c r="A27" s="8" t="s">
        <v>23</v>
      </c>
      <c r="B27" s="26">
        <f aca="true" t="shared" si="6" ref="B27:J27">B11+B19</f>
        <v>6686644</v>
      </c>
      <c r="C27" s="26">
        <f t="shared" si="6"/>
        <v>4917394</v>
      </c>
      <c r="D27" s="26">
        <f t="shared" si="6"/>
        <v>3796775</v>
      </c>
      <c r="E27" s="26">
        <f t="shared" si="6"/>
        <v>1952280</v>
      </c>
      <c r="F27" s="26">
        <f t="shared" si="6"/>
        <v>1527421</v>
      </c>
      <c r="G27" s="26">
        <f t="shared" si="6"/>
        <v>477094</v>
      </c>
      <c r="H27" s="26">
        <f t="shared" si="6"/>
        <v>322850</v>
      </c>
      <c r="I27" s="26">
        <f t="shared" si="6"/>
        <v>198351</v>
      </c>
      <c r="J27" s="26">
        <f t="shared" si="6"/>
        <v>19878809</v>
      </c>
    </row>
    <row r="28" spans="1:10" s="4" customFormat="1" ht="13.5" customHeight="1">
      <c r="A28" s="5"/>
      <c r="B28" s="19" t="s">
        <v>19</v>
      </c>
      <c r="C28" s="19"/>
      <c r="D28" s="19"/>
      <c r="E28" s="19"/>
      <c r="F28" s="19"/>
      <c r="G28" s="19"/>
      <c r="H28" s="19"/>
      <c r="I28" s="19"/>
      <c r="J28" s="19"/>
    </row>
    <row r="29" spans="1:10" ht="10.5" customHeight="1">
      <c r="A29" s="8" t="s">
        <v>11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0.5" customHeight="1">
      <c r="A30" s="7" t="s">
        <v>12</v>
      </c>
      <c r="B30" s="6">
        <f>B5/B$11*100</f>
        <v>85.28059131923392</v>
      </c>
      <c r="C30" s="6">
        <f aca="true" t="shared" si="7" ref="C30:J30">C5/C$11*100</f>
        <v>85.41248077883074</v>
      </c>
      <c r="D30" s="6">
        <f t="shared" si="7"/>
        <v>87.1608331652209</v>
      </c>
      <c r="E30" s="6">
        <f t="shared" si="7"/>
        <v>87.46627052474452</v>
      </c>
      <c r="F30" s="6">
        <f t="shared" si="7"/>
        <v>83.42339002865657</v>
      </c>
      <c r="G30" s="6">
        <f t="shared" si="7"/>
        <v>84.48347158700884</v>
      </c>
      <c r="H30" s="6">
        <f t="shared" si="7"/>
        <v>90.04215382168138</v>
      </c>
      <c r="I30" s="6">
        <f t="shared" si="7"/>
        <v>95.8629770424958</v>
      </c>
      <c r="J30" s="6">
        <f t="shared" si="7"/>
        <v>85.89896599624461</v>
      </c>
    </row>
    <row r="31" spans="1:10" ht="10.5" customHeight="1">
      <c r="A31" s="9" t="s">
        <v>13</v>
      </c>
      <c r="B31" s="6">
        <f>B6/B$11*100</f>
        <v>3.7525708239713733</v>
      </c>
      <c r="C31" s="6">
        <f aca="true" t="shared" si="8" ref="C31:J34">C6/C$11*100</f>
        <v>3.7340090898337808</v>
      </c>
      <c r="D31" s="6">
        <f t="shared" si="8"/>
        <v>3.435167439983861</v>
      </c>
      <c r="E31" s="6">
        <f t="shared" si="8"/>
        <v>3.442354378885554</v>
      </c>
      <c r="F31" s="6">
        <f t="shared" si="8"/>
        <v>4.008808231730631</v>
      </c>
      <c r="G31" s="6">
        <f t="shared" si="8"/>
        <v>4.02190004383317</v>
      </c>
      <c r="H31" s="6">
        <f t="shared" si="8"/>
        <v>2.836970553505987</v>
      </c>
      <c r="I31" s="6">
        <f t="shared" si="8"/>
        <v>1.5216514112175334</v>
      </c>
      <c r="J31" s="6">
        <f t="shared" si="8"/>
        <v>3.6476635875391206</v>
      </c>
    </row>
    <row r="32" spans="1:10" ht="10.5" customHeight="1">
      <c r="A32" s="9" t="s">
        <v>14</v>
      </c>
      <c r="B32" s="6">
        <f>B7/B$11*100</f>
        <v>3.435363838463093</v>
      </c>
      <c r="C32" s="6">
        <f t="shared" si="8"/>
        <v>3.3935112139358736</v>
      </c>
      <c r="D32" s="6">
        <f t="shared" si="8"/>
        <v>3.0088973505480463</v>
      </c>
      <c r="E32" s="6">
        <f t="shared" si="8"/>
        <v>2.9489198366222134</v>
      </c>
      <c r="F32" s="6">
        <f t="shared" si="8"/>
        <v>3.7507565928888695</v>
      </c>
      <c r="G32" s="6">
        <f t="shared" si="8"/>
        <v>3.611274221961245</v>
      </c>
      <c r="H32" s="6">
        <f t="shared" si="8"/>
        <v>2.2722684140006977</v>
      </c>
      <c r="I32" s="6">
        <f t="shared" si="8"/>
        <v>1.0427506530464883</v>
      </c>
      <c r="J32" s="6">
        <f t="shared" si="8"/>
        <v>3.283475732949289</v>
      </c>
    </row>
    <row r="33" spans="1:10" ht="10.5" customHeight="1">
      <c r="A33" s="9" t="s">
        <v>15</v>
      </c>
      <c r="B33" s="6">
        <f>B8/B$11*100</f>
        <v>3.1250520108895943</v>
      </c>
      <c r="C33" s="6">
        <f t="shared" si="8"/>
        <v>3.111112893169393</v>
      </c>
      <c r="D33" s="6">
        <f t="shared" si="8"/>
        <v>2.6623755967991394</v>
      </c>
      <c r="E33" s="6">
        <f t="shared" si="8"/>
        <v>2.536989649459508</v>
      </c>
      <c r="F33" s="6">
        <f t="shared" si="8"/>
        <v>3.604816791112966</v>
      </c>
      <c r="G33" s="6">
        <f t="shared" si="8"/>
        <v>3.215121616368794</v>
      </c>
      <c r="H33" s="6">
        <f t="shared" si="8"/>
        <v>2.1083028957044703</v>
      </c>
      <c r="I33" s="6">
        <f t="shared" si="8"/>
        <v>0.7231295261961901</v>
      </c>
      <c r="J33" s="6">
        <f t="shared" si="8"/>
        <v>2.9762290740606225</v>
      </c>
    </row>
    <row r="34" spans="1:10" ht="10.5" customHeight="1">
      <c r="A34" s="7" t="s">
        <v>16</v>
      </c>
      <c r="B34" s="6">
        <f>B9/B$11*100</f>
        <v>2.328245182305598</v>
      </c>
      <c r="C34" s="6">
        <f t="shared" si="8"/>
        <v>2.2907824594676414</v>
      </c>
      <c r="D34" s="6">
        <f t="shared" si="8"/>
        <v>1.9877719218613408</v>
      </c>
      <c r="E34" s="6">
        <f t="shared" si="8"/>
        <v>1.8805463969948988</v>
      </c>
      <c r="F34" s="6">
        <f t="shared" si="8"/>
        <v>2.7360472606477084</v>
      </c>
      <c r="G34" s="6">
        <f t="shared" si="8"/>
        <v>2.4637549312315468</v>
      </c>
      <c r="H34" s="6">
        <f t="shared" si="8"/>
        <v>1.509339304614895</v>
      </c>
      <c r="I34" s="6">
        <f t="shared" si="8"/>
        <v>0.46934398029180024</v>
      </c>
      <c r="J34" s="6">
        <f t="shared" si="8"/>
        <v>2.214372061705912</v>
      </c>
    </row>
    <row r="35" spans="1:10" ht="10.5" customHeight="1">
      <c r="A35" s="7" t="s">
        <v>20</v>
      </c>
      <c r="B35" s="6">
        <f aca="true" t="shared" si="9" ref="B35:J35">B10/B$11*100</f>
        <v>2.078176825136417</v>
      </c>
      <c r="C35" s="6">
        <f t="shared" si="9"/>
        <v>2.05810356476256</v>
      </c>
      <c r="D35" s="6">
        <f t="shared" si="9"/>
        <v>1.7449545255867123</v>
      </c>
      <c r="E35" s="6">
        <f t="shared" si="9"/>
        <v>1.724919213293309</v>
      </c>
      <c r="F35" s="6">
        <f t="shared" si="9"/>
        <v>2.4761810949632626</v>
      </c>
      <c r="G35" s="6">
        <f t="shared" si="9"/>
        <v>2.204477599596404</v>
      </c>
      <c r="H35" s="6">
        <f t="shared" si="9"/>
        <v>1.2309650104925696</v>
      </c>
      <c r="I35" s="6">
        <f t="shared" si="9"/>
        <v>0.3801473867521821</v>
      </c>
      <c r="J35" s="6">
        <f t="shared" si="9"/>
        <v>1.9792935475004374</v>
      </c>
    </row>
    <row r="36" spans="1:10" ht="10.5" customHeight="1">
      <c r="A36" s="10" t="s">
        <v>21</v>
      </c>
      <c r="B36" s="14">
        <f aca="true" t="shared" si="10" ref="B36:J36">B11/B$11*100</f>
        <v>100</v>
      </c>
      <c r="C36" s="14">
        <f t="shared" si="10"/>
        <v>100</v>
      </c>
      <c r="D36" s="14">
        <f t="shared" si="10"/>
        <v>100</v>
      </c>
      <c r="E36" s="14">
        <f t="shared" si="10"/>
        <v>100</v>
      </c>
      <c r="F36" s="14">
        <f t="shared" si="10"/>
        <v>100</v>
      </c>
      <c r="G36" s="14">
        <f t="shared" si="10"/>
        <v>100</v>
      </c>
      <c r="H36" s="14">
        <f t="shared" si="10"/>
        <v>100</v>
      </c>
      <c r="I36" s="14">
        <f t="shared" si="10"/>
        <v>100</v>
      </c>
      <c r="J36" s="14">
        <f t="shared" si="10"/>
        <v>100</v>
      </c>
    </row>
    <row r="37" spans="1:10" ht="10.5" customHeight="1">
      <c r="A37" s="8" t="s">
        <v>17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0.5" customHeight="1">
      <c r="A38" s="7" t="s">
        <v>12</v>
      </c>
      <c r="B38" s="6">
        <f>B13/B$19*100</f>
        <v>88.12636139344075</v>
      </c>
      <c r="C38" s="6">
        <f aca="true" t="shared" si="11" ref="C38:J38">C13/C$19*100</f>
        <v>88.20000338367723</v>
      </c>
      <c r="D38" s="6">
        <f t="shared" si="11"/>
        <v>89.08464485310468</v>
      </c>
      <c r="E38" s="6">
        <f t="shared" si="11"/>
        <v>89.73376245813168</v>
      </c>
      <c r="F38" s="6">
        <f t="shared" si="11"/>
        <v>86.84932594229167</v>
      </c>
      <c r="G38" s="6">
        <f t="shared" si="11"/>
        <v>87.2451842154479</v>
      </c>
      <c r="H38" s="6">
        <f t="shared" si="11"/>
        <v>91.81686438604527</v>
      </c>
      <c r="I38" s="6">
        <f t="shared" si="11"/>
        <v>95.76298031235302</v>
      </c>
      <c r="J38" s="6">
        <f t="shared" si="11"/>
        <v>88.50874720548785</v>
      </c>
    </row>
    <row r="39" spans="1:10" ht="10.5" customHeight="1">
      <c r="A39" s="9" t="s">
        <v>13</v>
      </c>
      <c r="B39" s="6">
        <f>B14/B$19*100</f>
        <v>3.6742120022974363</v>
      </c>
      <c r="C39" s="6">
        <f aca="true" t="shared" si="12" ref="C39:J42">C14/C$19*100</f>
        <v>3.635100947058243</v>
      </c>
      <c r="D39" s="6">
        <f t="shared" si="12"/>
        <v>3.534276631065443</v>
      </c>
      <c r="E39" s="6">
        <f t="shared" si="12"/>
        <v>3.3674831503001412</v>
      </c>
      <c r="F39" s="6">
        <f t="shared" si="12"/>
        <v>3.866273300964452</v>
      </c>
      <c r="G39" s="6">
        <f t="shared" si="12"/>
        <v>4.044323919955115</v>
      </c>
      <c r="H39" s="6">
        <f t="shared" si="12"/>
        <v>2.7352400549557405</v>
      </c>
      <c r="I39" s="6">
        <f t="shared" si="12"/>
        <v>1.8017412672662874</v>
      </c>
      <c r="J39" s="6">
        <f t="shared" si="12"/>
        <v>3.596012578420095</v>
      </c>
    </row>
    <row r="40" spans="1:10" ht="10.5" customHeight="1">
      <c r="A40" s="9" t="s">
        <v>14</v>
      </c>
      <c r="B40" s="6">
        <f>B15/B$19*100</f>
        <v>3.1633395184294595</v>
      </c>
      <c r="C40" s="6">
        <f t="shared" si="12"/>
        <v>3.1388970615239176</v>
      </c>
      <c r="D40" s="6">
        <f t="shared" si="12"/>
        <v>2.883028299460145</v>
      </c>
      <c r="E40" s="6">
        <f t="shared" si="12"/>
        <v>2.7509233553628314</v>
      </c>
      <c r="F40" s="6">
        <f t="shared" si="12"/>
        <v>3.4274412266659606</v>
      </c>
      <c r="G40" s="6">
        <f t="shared" si="12"/>
        <v>3.4101535270415018</v>
      </c>
      <c r="H40" s="6">
        <f t="shared" si="12"/>
        <v>2.1737630253260645</v>
      </c>
      <c r="I40" s="6">
        <f t="shared" si="12"/>
        <v>1.166284304596984</v>
      </c>
      <c r="J40" s="6">
        <f t="shared" si="12"/>
        <v>3.0518007772456954</v>
      </c>
    </row>
    <row r="41" spans="1:10" ht="10.5" customHeight="1">
      <c r="A41" s="9" t="s">
        <v>15</v>
      </c>
      <c r="B41" s="6">
        <f>B16/B$19*100</f>
        <v>2.5274205259298412</v>
      </c>
      <c r="C41" s="6">
        <f t="shared" si="12"/>
        <v>2.5281845870201316</v>
      </c>
      <c r="D41" s="6">
        <f t="shared" si="12"/>
        <v>2.243980970661078</v>
      </c>
      <c r="E41" s="6">
        <f t="shared" si="12"/>
        <v>2.1052911742787184</v>
      </c>
      <c r="F41" s="6">
        <f t="shared" si="12"/>
        <v>2.917168296135579</v>
      </c>
      <c r="G41" s="6">
        <f t="shared" si="12"/>
        <v>2.691398745260724</v>
      </c>
      <c r="H41" s="6">
        <f t="shared" si="12"/>
        <v>1.6957233643452676</v>
      </c>
      <c r="I41" s="6">
        <f t="shared" si="12"/>
        <v>0.6988106779807444</v>
      </c>
      <c r="J41" s="6">
        <f t="shared" si="12"/>
        <v>2.432484404124804</v>
      </c>
    </row>
    <row r="42" spans="1:10" ht="10.5" customHeight="1">
      <c r="A42" s="7" t="s">
        <v>16</v>
      </c>
      <c r="B42" s="6">
        <f>B17/B$19*100</f>
        <v>1.5569705150326736</v>
      </c>
      <c r="C42" s="6">
        <f t="shared" si="12"/>
        <v>1.5238926813124871</v>
      </c>
      <c r="D42" s="6">
        <f t="shared" si="12"/>
        <v>1.387639591884379</v>
      </c>
      <c r="E42" s="6">
        <f t="shared" si="12"/>
        <v>1.2533883661318985</v>
      </c>
      <c r="F42" s="6">
        <f t="shared" si="12"/>
        <v>1.8079828541945044</v>
      </c>
      <c r="G42" s="6">
        <f t="shared" si="12"/>
        <v>1.5939269258887736</v>
      </c>
      <c r="H42" s="6">
        <f t="shared" si="12"/>
        <v>1.0301064610636068</v>
      </c>
      <c r="I42" s="6">
        <f t="shared" si="12"/>
        <v>0.3138888622248673</v>
      </c>
      <c r="J42" s="6">
        <f t="shared" si="12"/>
        <v>1.4847970231315597</v>
      </c>
    </row>
    <row r="43" spans="1:10" ht="10.5" customHeight="1">
      <c r="A43" s="7" t="s">
        <v>20</v>
      </c>
      <c r="B43" s="6">
        <f aca="true" t="shared" si="13" ref="B43:J43">B18/B$19*100</f>
        <v>0.951696044869842</v>
      </c>
      <c r="C43" s="6">
        <f t="shared" si="13"/>
        <v>0.9739213394079969</v>
      </c>
      <c r="D43" s="6">
        <f t="shared" si="13"/>
        <v>0.866429653824275</v>
      </c>
      <c r="E43" s="6">
        <f t="shared" si="13"/>
        <v>0.7891514957947408</v>
      </c>
      <c r="F43" s="6">
        <f t="shared" si="13"/>
        <v>1.1318083797478402</v>
      </c>
      <c r="G43" s="6">
        <f t="shared" si="13"/>
        <v>1.015012666405971</v>
      </c>
      <c r="H43" s="6">
        <f t="shared" si="13"/>
        <v>0.5483027082640636</v>
      </c>
      <c r="I43" s="6">
        <f t="shared" si="13"/>
        <v>0.25629457557810265</v>
      </c>
      <c r="J43" s="6">
        <f t="shared" si="13"/>
        <v>0.9261580115899941</v>
      </c>
    </row>
    <row r="44" spans="1:10" s="21" customFormat="1" ht="10.5" customHeight="1">
      <c r="A44" s="10" t="s">
        <v>22</v>
      </c>
      <c r="B44" s="14">
        <f aca="true" t="shared" si="14" ref="B44:J44">B19/B$19*100</f>
        <v>100</v>
      </c>
      <c r="C44" s="14">
        <f t="shared" si="14"/>
        <v>100</v>
      </c>
      <c r="D44" s="14">
        <f t="shared" si="14"/>
        <v>100</v>
      </c>
      <c r="E44" s="14">
        <f t="shared" si="14"/>
        <v>100</v>
      </c>
      <c r="F44" s="14">
        <f t="shared" si="14"/>
        <v>100</v>
      </c>
      <c r="G44" s="14">
        <f t="shared" si="14"/>
        <v>100</v>
      </c>
      <c r="H44" s="14">
        <f t="shared" si="14"/>
        <v>100</v>
      </c>
      <c r="I44" s="14">
        <f t="shared" si="14"/>
        <v>100</v>
      </c>
      <c r="J44" s="14">
        <f t="shared" si="14"/>
        <v>100</v>
      </c>
    </row>
    <row r="45" spans="1:10" ht="10.5" customHeight="1">
      <c r="A45" s="8" t="s">
        <v>18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0.5" customHeight="1">
      <c r="A46" s="7" t="s">
        <v>12</v>
      </c>
      <c r="B46" s="6">
        <f>B21/B$27*100</f>
        <v>86.6943866011111</v>
      </c>
      <c r="C46" s="6">
        <f aca="true" t="shared" si="15" ref="C46:J46">C21/C$27*100</f>
        <v>86.7862327078123</v>
      </c>
      <c r="D46" s="6">
        <f t="shared" si="15"/>
        <v>88.12015460489494</v>
      </c>
      <c r="E46" s="6">
        <f t="shared" si="15"/>
        <v>88.60086667895999</v>
      </c>
      <c r="F46" s="6">
        <f t="shared" si="15"/>
        <v>85.11877210016098</v>
      </c>
      <c r="G46" s="6">
        <f t="shared" si="15"/>
        <v>85.8453470385291</v>
      </c>
      <c r="H46" s="6">
        <f t="shared" si="15"/>
        <v>90.91838315006969</v>
      </c>
      <c r="I46" s="6">
        <f t="shared" si="15"/>
        <v>95.81045721977705</v>
      </c>
      <c r="J46" s="6">
        <f t="shared" si="15"/>
        <v>87.19477610555039</v>
      </c>
    </row>
    <row r="47" spans="1:10" ht="10.5" customHeight="1">
      <c r="A47" s="9" t="s">
        <v>13</v>
      </c>
      <c r="B47" s="6">
        <f>B22/B$27*100</f>
        <v>3.7136417012779503</v>
      </c>
      <c r="C47" s="6">
        <f aca="true" t="shared" si="16" ref="C47:J50">C22/C$27*100</f>
        <v>3.6852650001199825</v>
      </c>
      <c r="D47" s="6">
        <f t="shared" si="16"/>
        <v>3.4845888945223247</v>
      </c>
      <c r="E47" s="6">
        <f t="shared" si="16"/>
        <v>3.4048906919089474</v>
      </c>
      <c r="F47" s="6">
        <f t="shared" si="16"/>
        <v>3.9382724212905282</v>
      </c>
      <c r="G47" s="6">
        <f t="shared" si="16"/>
        <v>4.0329578657455345</v>
      </c>
      <c r="H47" s="6">
        <f t="shared" si="16"/>
        <v>2.7867430695369366</v>
      </c>
      <c r="I47" s="6">
        <f t="shared" si="16"/>
        <v>1.6687589172729154</v>
      </c>
      <c r="J47" s="6">
        <f t="shared" si="16"/>
        <v>3.622017797947553</v>
      </c>
    </row>
    <row r="48" spans="1:10" ht="10.5" customHeight="1">
      <c r="A48" s="9" t="s">
        <v>14</v>
      </c>
      <c r="B48" s="6">
        <f>B23/B$27*100</f>
        <v>3.3002205590726827</v>
      </c>
      <c r="C48" s="6">
        <f t="shared" si="16"/>
        <v>3.268031807091317</v>
      </c>
      <c r="D48" s="6">
        <f t="shared" si="16"/>
        <v>2.9461319145854046</v>
      </c>
      <c r="E48" s="6">
        <f t="shared" si="16"/>
        <v>2.849847357960948</v>
      </c>
      <c r="F48" s="6">
        <f t="shared" si="16"/>
        <v>3.59075854004888</v>
      </c>
      <c r="G48" s="6">
        <f t="shared" si="16"/>
        <v>3.512096148767329</v>
      </c>
      <c r="H48" s="6">
        <f t="shared" si="16"/>
        <v>2.2236332662227043</v>
      </c>
      <c r="I48" s="6">
        <f t="shared" si="16"/>
        <v>1.1076324293802402</v>
      </c>
      <c r="J48" s="6">
        <f t="shared" si="16"/>
        <v>3.1684443469425156</v>
      </c>
    </row>
    <row r="49" spans="1:10" ht="10.5" customHeight="1">
      <c r="A49" s="9" t="s">
        <v>15</v>
      </c>
      <c r="B49" s="6">
        <f>B24/B$27*100</f>
        <v>2.828145180153153</v>
      </c>
      <c r="C49" s="6">
        <f t="shared" si="16"/>
        <v>2.8238331116034225</v>
      </c>
      <c r="D49" s="6">
        <f t="shared" si="16"/>
        <v>2.4537403454247353</v>
      </c>
      <c r="E49" s="6">
        <f t="shared" si="16"/>
        <v>2.3209785481590757</v>
      </c>
      <c r="F49" s="6">
        <f t="shared" si="16"/>
        <v>3.264522355002321</v>
      </c>
      <c r="G49" s="6">
        <f t="shared" si="16"/>
        <v>2.9568596544915677</v>
      </c>
      <c r="H49" s="6">
        <f t="shared" si="16"/>
        <v>1.9045996592844974</v>
      </c>
      <c r="I49" s="6">
        <f t="shared" si="16"/>
        <v>0.7103568925793164</v>
      </c>
      <c r="J49" s="6">
        <f t="shared" si="16"/>
        <v>2.706248649001054</v>
      </c>
    </row>
    <row r="50" spans="1:10" ht="10.5" customHeight="1">
      <c r="A50" s="7" t="s">
        <v>16</v>
      </c>
      <c r="B50" s="6">
        <f>B25/B$27*100</f>
        <v>1.9450713990456197</v>
      </c>
      <c r="C50" s="6">
        <f t="shared" si="16"/>
        <v>1.9128424527300438</v>
      </c>
      <c r="D50" s="6">
        <f t="shared" si="16"/>
        <v>1.6885119608088446</v>
      </c>
      <c r="E50" s="6">
        <f t="shared" si="16"/>
        <v>1.566732231032434</v>
      </c>
      <c r="F50" s="6">
        <f t="shared" si="16"/>
        <v>2.276778962709037</v>
      </c>
      <c r="G50" s="6">
        <f t="shared" si="16"/>
        <v>2.0348191341748167</v>
      </c>
      <c r="H50" s="6">
        <f t="shared" si="16"/>
        <v>1.2727272727272727</v>
      </c>
      <c r="I50" s="6">
        <f t="shared" si="16"/>
        <v>0.3876965581217135</v>
      </c>
      <c r="J50" s="6">
        <f t="shared" si="16"/>
        <v>1.8521230321192783</v>
      </c>
    </row>
    <row r="51" spans="1:10" ht="10.5" customHeight="1">
      <c r="A51" s="7" t="s">
        <v>20</v>
      </c>
      <c r="B51" s="6">
        <f aca="true" t="shared" si="17" ref="B51:J51">B26/B$27*100</f>
        <v>1.5185345593394832</v>
      </c>
      <c r="C51" s="6">
        <f t="shared" si="17"/>
        <v>1.523794920642926</v>
      </c>
      <c r="D51" s="6">
        <f t="shared" si="17"/>
        <v>1.3068722797637469</v>
      </c>
      <c r="E51" s="6">
        <f t="shared" si="17"/>
        <v>1.2566844919786098</v>
      </c>
      <c r="F51" s="6">
        <f t="shared" si="17"/>
        <v>1.8108956207882436</v>
      </c>
      <c r="G51" s="6">
        <f t="shared" si="17"/>
        <v>1.6179201582916574</v>
      </c>
      <c r="H51" s="6">
        <f t="shared" si="17"/>
        <v>0.8939135821588973</v>
      </c>
      <c r="I51" s="6">
        <f t="shared" si="17"/>
        <v>0.31509798286875285</v>
      </c>
      <c r="J51" s="6">
        <f t="shared" si="17"/>
        <v>1.4563900684392108</v>
      </c>
    </row>
    <row r="52" spans="1:13" ht="10.5" customHeight="1">
      <c r="A52" s="12" t="s">
        <v>23</v>
      </c>
      <c r="B52" s="13">
        <f aca="true" t="shared" si="18" ref="B52:J52">B27/B$27*100</f>
        <v>100</v>
      </c>
      <c r="C52" s="13">
        <f t="shared" si="18"/>
        <v>100</v>
      </c>
      <c r="D52" s="13">
        <f t="shared" si="18"/>
        <v>100</v>
      </c>
      <c r="E52" s="13">
        <f t="shared" si="18"/>
        <v>100</v>
      </c>
      <c r="F52" s="13">
        <f t="shared" si="18"/>
        <v>100</v>
      </c>
      <c r="G52" s="13">
        <f t="shared" si="18"/>
        <v>100</v>
      </c>
      <c r="H52" s="13">
        <f t="shared" si="18"/>
        <v>100</v>
      </c>
      <c r="I52" s="13">
        <f t="shared" si="18"/>
        <v>100</v>
      </c>
      <c r="J52" s="13">
        <f t="shared" si="18"/>
        <v>100</v>
      </c>
      <c r="M52" s="11"/>
    </row>
    <row r="53" ht="12.75" customHeight="1">
      <c r="A53" s="15" t="s">
        <v>25</v>
      </c>
    </row>
  </sheetData>
  <printOptions/>
  <pageMargins left="0.984251968503937" right="0.984251968503937" top="0.984251968503937" bottom="0.7874015748031497" header="0.7874015748031497" footer="0.1968503937007874"/>
  <pageSetup horizontalDpi="600" verticalDpi="600" orientation="portrait" paperSize="9" r:id="rId1"/>
  <headerFooter alignWithMargins="0">
    <oddFooter xml:space="preserve">&amp;L&amp;F&amp;C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H29" sqref="H29"/>
    </sheetView>
  </sheetViews>
  <sheetFormatPr defaultColWidth="9.140625" defaultRowHeight="12.75"/>
  <sheetData>
    <row r="1" spans="1:7" ht="16.5">
      <c r="A1" s="1" t="s">
        <v>26</v>
      </c>
      <c r="B1" s="1"/>
      <c r="C1" s="1"/>
      <c r="D1" s="1"/>
      <c r="E1" s="1"/>
      <c r="F1" s="1"/>
      <c r="G1" s="1"/>
    </row>
    <row r="2" spans="1:7" ht="22.5">
      <c r="A2" s="27"/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8</v>
      </c>
    </row>
    <row r="3" spans="1:7" ht="12.75">
      <c r="A3" s="12" t="s">
        <v>9</v>
      </c>
      <c r="B3" s="67" t="s">
        <v>10</v>
      </c>
      <c r="C3" s="67"/>
      <c r="D3" s="67"/>
      <c r="E3" s="67"/>
      <c r="F3" s="67"/>
      <c r="G3" s="67"/>
    </row>
    <row r="4" spans="1:7" ht="12.75">
      <c r="A4" s="26" t="s">
        <v>11</v>
      </c>
      <c r="B4" s="29"/>
      <c r="C4" s="29"/>
      <c r="D4" s="29"/>
      <c r="E4" s="29"/>
      <c r="F4" s="29"/>
      <c r="G4" s="29"/>
    </row>
    <row r="5" spans="1:7" ht="12.75">
      <c r="A5" s="22" t="s">
        <v>12</v>
      </c>
      <c r="B5" s="23">
        <v>5748494.932533556</v>
      </c>
      <c r="C5" s="23">
        <v>1762673.3454375116</v>
      </c>
      <c r="D5" s="23">
        <v>867313.4355313195</v>
      </c>
      <c r="E5" s="23">
        <v>140294.8320819229</v>
      </c>
      <c r="F5" s="23">
        <v>78482.45441568989</v>
      </c>
      <c r="G5" s="23">
        <v>8597259</v>
      </c>
    </row>
    <row r="6" spans="1:7" ht="12.75">
      <c r="A6" s="22" t="s">
        <v>13</v>
      </c>
      <c r="B6" s="23">
        <v>233524.4244143374</v>
      </c>
      <c r="C6" s="23">
        <v>86236.04160472244</v>
      </c>
      <c r="D6" s="23">
        <v>39143.44967868357</v>
      </c>
      <c r="E6" s="23">
        <v>4480.431986473854</v>
      </c>
      <c r="F6" s="23">
        <v>1694.6523157827228</v>
      </c>
      <c r="G6" s="23">
        <v>365079</v>
      </c>
    </row>
    <row r="7" spans="1:7" ht="12.75">
      <c r="A7" s="22" t="s">
        <v>14</v>
      </c>
      <c r="B7" s="23">
        <v>213675.06772974264</v>
      </c>
      <c r="C7" s="23">
        <v>76720.37684932724</v>
      </c>
      <c r="D7" s="23">
        <v>33450.77213963921</v>
      </c>
      <c r="E7" s="23">
        <v>3528.9648574431335</v>
      </c>
      <c r="F7" s="23">
        <v>1253.8184238477613</v>
      </c>
      <c r="G7" s="23">
        <v>328629</v>
      </c>
    </row>
    <row r="8" spans="1:7" ht="12.75">
      <c r="A8" s="22" t="s">
        <v>15</v>
      </c>
      <c r="B8" s="23">
        <v>198674.70185047964</v>
      </c>
      <c r="C8" s="23">
        <v>67161.12426451677</v>
      </c>
      <c r="D8" s="23">
        <v>28360.329492148056</v>
      </c>
      <c r="E8" s="23">
        <v>2753.9458608941336</v>
      </c>
      <c r="F8" s="23">
        <v>927.8985319613905</v>
      </c>
      <c r="G8" s="23">
        <v>297878</v>
      </c>
    </row>
    <row r="9" spans="1:7" ht="12.75">
      <c r="A9" s="22" t="s">
        <v>16</v>
      </c>
      <c r="B9" s="23">
        <v>149226.25567526382</v>
      </c>
      <c r="C9" s="23">
        <v>49097.38261708243</v>
      </c>
      <c r="D9" s="23">
        <v>20678.783805247447</v>
      </c>
      <c r="E9" s="23">
        <v>1992.7897005578732</v>
      </c>
      <c r="F9" s="23">
        <v>631.788201848428</v>
      </c>
      <c r="G9" s="23">
        <v>221627</v>
      </c>
    </row>
    <row r="10" spans="1:7" ht="12.75">
      <c r="A10" s="22" t="s">
        <v>20</v>
      </c>
      <c r="B10" s="23">
        <v>133764.14714050875</v>
      </c>
      <c r="C10" s="23">
        <v>43514.31624672768</v>
      </c>
      <c r="D10" s="23">
        <v>18559.826285181487</v>
      </c>
      <c r="E10" s="23">
        <v>1717.9586065975323</v>
      </c>
      <c r="F10" s="23">
        <v>542.7517209845779</v>
      </c>
      <c r="G10" s="23">
        <v>198099</v>
      </c>
    </row>
    <row r="11" spans="1:7" ht="12.75">
      <c r="A11" s="24" t="s">
        <v>21</v>
      </c>
      <c r="B11" s="25">
        <f aca="true" t="shared" si="0" ref="B11:G11">SUM(B5:B10)</f>
        <v>6677359.529343887</v>
      </c>
      <c r="C11" s="25">
        <f t="shared" si="0"/>
        <v>2085402.5870198882</v>
      </c>
      <c r="D11" s="25">
        <f t="shared" si="0"/>
        <v>1007506.5969322191</v>
      </c>
      <c r="E11" s="25">
        <f t="shared" si="0"/>
        <v>154768.92309388943</v>
      </c>
      <c r="F11" s="25">
        <f t="shared" si="0"/>
        <v>83533.36361011476</v>
      </c>
      <c r="G11" s="25">
        <f t="shared" si="0"/>
        <v>10008571</v>
      </c>
    </row>
    <row r="12" spans="1:7" ht="12.75">
      <c r="A12" s="26" t="s">
        <v>17</v>
      </c>
      <c r="B12" s="23"/>
      <c r="C12" s="23"/>
      <c r="D12" s="23"/>
      <c r="E12" s="23"/>
      <c r="F12" s="23"/>
      <c r="G12" s="23"/>
    </row>
    <row r="13" spans="1:7" ht="12.75">
      <c r="A13" s="22" t="s">
        <v>12</v>
      </c>
      <c r="B13" s="23">
        <v>5786921.320641994</v>
      </c>
      <c r="C13" s="23">
        <v>1781576.9077883807</v>
      </c>
      <c r="D13" s="23">
        <v>918240.043990874</v>
      </c>
      <c r="E13" s="23">
        <v>158822.3038450219</v>
      </c>
      <c r="F13" s="23">
        <v>90463.42373372983</v>
      </c>
      <c r="G13" s="23">
        <v>8736024</v>
      </c>
    </row>
    <row r="14" spans="1:7" ht="12.75">
      <c r="A14" s="22" t="s">
        <v>13</v>
      </c>
      <c r="B14" s="23">
        <v>219800.23109424041</v>
      </c>
      <c r="C14" s="23">
        <v>85144.3885186626</v>
      </c>
      <c r="D14" s="23">
        <v>42510.37164551439</v>
      </c>
      <c r="E14" s="23">
        <v>5397.945450852891</v>
      </c>
      <c r="F14" s="23">
        <v>2082.0632907297263</v>
      </c>
      <c r="G14" s="23">
        <v>354935</v>
      </c>
    </row>
    <row r="15" spans="1:7" ht="12.75">
      <c r="A15" s="22" t="s">
        <v>14</v>
      </c>
      <c r="B15" s="23">
        <v>187749.35788743405</v>
      </c>
      <c r="C15" s="23">
        <v>73174.20063515106</v>
      </c>
      <c r="D15" s="23">
        <v>34612.73119923592</v>
      </c>
      <c r="E15" s="23">
        <v>4174.31977874153</v>
      </c>
      <c r="F15" s="23">
        <v>1509.3904994374234</v>
      </c>
      <c r="G15" s="23">
        <v>301220</v>
      </c>
    </row>
    <row r="16" spans="1:7" ht="12.75">
      <c r="A16" s="22" t="s">
        <v>15</v>
      </c>
      <c r="B16" s="23">
        <v>153426.58590105112</v>
      </c>
      <c r="C16" s="23">
        <v>57222.09231851984</v>
      </c>
      <c r="D16" s="23">
        <v>25652.901681218267</v>
      </c>
      <c r="E16" s="23">
        <v>2815.2395819563826</v>
      </c>
      <c r="F16" s="23">
        <v>975.1805172544148</v>
      </c>
      <c r="G16" s="23">
        <v>240092</v>
      </c>
    </row>
    <row r="17" spans="1:7" ht="12.75">
      <c r="A17" s="22" t="s">
        <v>16</v>
      </c>
      <c r="B17" s="23">
        <v>95899.16416410646</v>
      </c>
      <c r="C17" s="23">
        <v>33864.465515204094</v>
      </c>
      <c r="D17" s="23">
        <v>14669.19154768135</v>
      </c>
      <c r="E17" s="23">
        <v>1566.5710133399318</v>
      </c>
      <c r="F17" s="23">
        <v>553.6077596681481</v>
      </c>
      <c r="G17" s="23">
        <v>146553</v>
      </c>
    </row>
    <row r="18" spans="1:7" ht="12.75">
      <c r="A18" s="22" t="s">
        <v>20</v>
      </c>
      <c r="B18" s="23">
        <v>59440.70771181073</v>
      </c>
      <c r="C18" s="23">
        <v>21023.202315903753</v>
      </c>
      <c r="D18" s="23">
        <v>9480.657218054073</v>
      </c>
      <c r="E18" s="23">
        <v>1060.4593475076022</v>
      </c>
      <c r="F18" s="23">
        <v>408.97340672384354</v>
      </c>
      <c r="G18" s="23">
        <v>91414</v>
      </c>
    </row>
    <row r="19" spans="1:7" ht="12.75">
      <c r="A19" s="24" t="s">
        <v>22</v>
      </c>
      <c r="B19" s="25">
        <f aca="true" t="shared" si="1" ref="B19:G19">SUM(B13:B18)</f>
        <v>6503237.367400636</v>
      </c>
      <c r="C19" s="25">
        <f t="shared" si="1"/>
        <v>2052005.257091822</v>
      </c>
      <c r="D19" s="25">
        <f t="shared" si="1"/>
        <v>1045165.8972825779</v>
      </c>
      <c r="E19" s="25">
        <f t="shared" si="1"/>
        <v>173836.83901742025</v>
      </c>
      <c r="F19" s="25">
        <f t="shared" si="1"/>
        <v>95992.63920754337</v>
      </c>
      <c r="G19" s="25">
        <f t="shared" si="1"/>
        <v>9870238</v>
      </c>
    </row>
    <row r="20" spans="1:7" ht="12.75">
      <c r="A20" s="26" t="s">
        <v>18</v>
      </c>
      <c r="B20" s="23"/>
      <c r="C20" s="23"/>
      <c r="D20" s="23"/>
      <c r="E20" s="23"/>
      <c r="F20" s="23"/>
      <c r="G20" s="23"/>
    </row>
    <row r="21" spans="1:7" ht="12.75">
      <c r="A21" s="22" t="s">
        <v>12</v>
      </c>
      <c r="B21" s="23">
        <f aca="true" t="shared" si="2" ref="B21:G27">B5+B13</f>
        <v>11535416.25317555</v>
      </c>
      <c r="C21" s="23">
        <f t="shared" si="2"/>
        <v>3544250.2532258923</v>
      </c>
      <c r="D21" s="23">
        <f t="shared" si="2"/>
        <v>1785553.4795221933</v>
      </c>
      <c r="E21" s="23">
        <f t="shared" si="2"/>
        <v>299117.1359269448</v>
      </c>
      <c r="F21" s="23">
        <f t="shared" si="2"/>
        <v>168945.87814941973</v>
      </c>
      <c r="G21" s="23">
        <f t="shared" si="2"/>
        <v>17333283</v>
      </c>
    </row>
    <row r="22" spans="1:7" ht="12.75">
      <c r="A22" s="22" t="s">
        <v>13</v>
      </c>
      <c r="B22" s="23">
        <f t="shared" si="2"/>
        <v>453324.6555085778</v>
      </c>
      <c r="C22" s="23">
        <f t="shared" si="2"/>
        <v>171380.43012338504</v>
      </c>
      <c r="D22" s="23">
        <f t="shared" si="2"/>
        <v>81653.82132419795</v>
      </c>
      <c r="E22" s="23">
        <f t="shared" si="2"/>
        <v>9878.377437326744</v>
      </c>
      <c r="F22" s="23">
        <f t="shared" si="2"/>
        <v>3776.715606512449</v>
      </c>
      <c r="G22" s="23">
        <f t="shared" si="2"/>
        <v>720014</v>
      </c>
    </row>
    <row r="23" spans="1:7" ht="12.75">
      <c r="A23" s="22" t="s">
        <v>14</v>
      </c>
      <c r="B23" s="23">
        <f t="shared" si="2"/>
        <v>401424.4256171767</v>
      </c>
      <c r="C23" s="23">
        <f t="shared" si="2"/>
        <v>149894.5774844783</v>
      </c>
      <c r="D23" s="23">
        <f t="shared" si="2"/>
        <v>68063.50333887513</v>
      </c>
      <c r="E23" s="23">
        <f t="shared" si="2"/>
        <v>7703.284636184664</v>
      </c>
      <c r="F23" s="23">
        <f t="shared" si="2"/>
        <v>2763.208923285185</v>
      </c>
      <c r="G23" s="23">
        <f t="shared" si="2"/>
        <v>629849</v>
      </c>
    </row>
    <row r="24" spans="1:7" ht="12.75">
      <c r="A24" s="22" t="s">
        <v>15</v>
      </c>
      <c r="B24" s="23">
        <f t="shared" si="2"/>
        <v>352101.28775153076</v>
      </c>
      <c r="C24" s="23">
        <f t="shared" si="2"/>
        <v>124383.21658303661</v>
      </c>
      <c r="D24" s="23">
        <f t="shared" si="2"/>
        <v>54013.23117336632</v>
      </c>
      <c r="E24" s="23">
        <f t="shared" si="2"/>
        <v>5569.185442850516</v>
      </c>
      <c r="F24" s="23">
        <f t="shared" si="2"/>
        <v>1903.0790492158053</v>
      </c>
      <c r="G24" s="23">
        <f t="shared" si="2"/>
        <v>537970</v>
      </c>
    </row>
    <row r="25" spans="1:7" ht="12.75">
      <c r="A25" s="22" t="s">
        <v>16</v>
      </c>
      <c r="B25" s="23">
        <f t="shared" si="2"/>
        <v>245125.4198393703</v>
      </c>
      <c r="C25" s="23">
        <f t="shared" si="2"/>
        <v>82961.84813228653</v>
      </c>
      <c r="D25" s="23">
        <f t="shared" si="2"/>
        <v>35347.9753529288</v>
      </c>
      <c r="E25" s="23">
        <f t="shared" si="2"/>
        <v>3559.360713897805</v>
      </c>
      <c r="F25" s="23">
        <f t="shared" si="2"/>
        <v>1185.395961516576</v>
      </c>
      <c r="G25" s="23">
        <f t="shared" si="2"/>
        <v>368180</v>
      </c>
    </row>
    <row r="26" spans="1:7" ht="12.75">
      <c r="A26" s="22" t="s">
        <v>20</v>
      </c>
      <c r="B26" s="23">
        <f t="shared" si="2"/>
        <v>193204.8548523195</v>
      </c>
      <c r="C26" s="23">
        <f t="shared" si="2"/>
        <v>64537.518562631434</v>
      </c>
      <c r="D26" s="23">
        <f t="shared" si="2"/>
        <v>28040.483503235562</v>
      </c>
      <c r="E26" s="23">
        <f t="shared" si="2"/>
        <v>2778.4179541051344</v>
      </c>
      <c r="F26" s="23">
        <f t="shared" si="2"/>
        <v>951.7251277084215</v>
      </c>
      <c r="G26" s="23">
        <f t="shared" si="2"/>
        <v>289513</v>
      </c>
    </row>
    <row r="27" spans="1:7" ht="12.75">
      <c r="A27" s="30" t="s">
        <v>23</v>
      </c>
      <c r="B27" s="31">
        <f t="shared" si="2"/>
        <v>13180596.896744523</v>
      </c>
      <c r="C27" s="31">
        <f t="shared" si="2"/>
        <v>4137407.8441117103</v>
      </c>
      <c r="D27" s="31">
        <f t="shared" si="2"/>
        <v>2052672.494214797</v>
      </c>
      <c r="E27" s="31">
        <f t="shared" si="2"/>
        <v>328605.7621113097</v>
      </c>
      <c r="F27" s="31">
        <f t="shared" si="2"/>
        <v>179526.00281765813</v>
      </c>
      <c r="G27" s="31">
        <f t="shared" si="2"/>
        <v>19878809</v>
      </c>
    </row>
    <row r="28" spans="1:7" ht="12.75">
      <c r="A28" s="32"/>
      <c r="B28" s="68" t="s">
        <v>19</v>
      </c>
      <c r="C28" s="68"/>
      <c r="D28" s="68"/>
      <c r="E28" s="68"/>
      <c r="F28" s="68"/>
      <c r="G28" s="68"/>
    </row>
    <row r="29" ht="12.75">
      <c r="A29" s="26" t="s">
        <v>11</v>
      </c>
    </row>
    <row r="30" spans="1:7" ht="12.75">
      <c r="A30" s="22" t="s">
        <v>12</v>
      </c>
      <c r="B30" s="33">
        <f aca="true" t="shared" si="3" ref="B30:G36">B5/B$11*100</f>
        <v>86.08934275998763</v>
      </c>
      <c r="C30" s="33">
        <f t="shared" si="3"/>
        <v>84.52436744870602</v>
      </c>
      <c r="D30" s="33">
        <f t="shared" si="3"/>
        <v>86.08513712686575</v>
      </c>
      <c r="E30" s="33">
        <f t="shared" si="3"/>
        <v>90.6479345319306</v>
      </c>
      <c r="F30" s="33">
        <f t="shared" si="3"/>
        <v>93.95342294846455</v>
      </c>
      <c r="G30" s="33">
        <f t="shared" si="3"/>
        <v>85.89896599624461</v>
      </c>
    </row>
    <row r="31" spans="1:7" ht="12.75">
      <c r="A31" s="22" t="s">
        <v>13</v>
      </c>
      <c r="B31" s="33">
        <f t="shared" si="3"/>
        <v>3.497257012867231</v>
      </c>
      <c r="C31" s="33">
        <f t="shared" si="3"/>
        <v>4.13522272109371</v>
      </c>
      <c r="D31" s="33">
        <f t="shared" si="3"/>
        <v>3.8851804839662982</v>
      </c>
      <c r="E31" s="33">
        <f t="shared" si="3"/>
        <v>2.8949170782533855</v>
      </c>
      <c r="F31" s="33">
        <f t="shared" si="3"/>
        <v>2.0287131303515755</v>
      </c>
      <c r="G31" s="33">
        <f t="shared" si="3"/>
        <v>3.6476635875391206</v>
      </c>
    </row>
    <row r="32" spans="1:7" ht="12.75">
      <c r="A32" s="22" t="s">
        <v>14</v>
      </c>
      <c r="B32" s="33">
        <f t="shared" si="3"/>
        <v>3.199993452363021</v>
      </c>
      <c r="C32" s="33">
        <f t="shared" si="3"/>
        <v>3.678924027756352</v>
      </c>
      <c r="D32" s="33">
        <f t="shared" si="3"/>
        <v>3.3201541549697304</v>
      </c>
      <c r="E32" s="33">
        <f t="shared" si="3"/>
        <v>2.280150812513125</v>
      </c>
      <c r="F32" s="33">
        <f t="shared" si="3"/>
        <v>1.5009792131678759</v>
      </c>
      <c r="G32" s="33">
        <f t="shared" si="3"/>
        <v>3.283475732949289</v>
      </c>
    </row>
    <row r="33" spans="1:7" ht="12.75">
      <c r="A33" s="22" t="s">
        <v>15</v>
      </c>
      <c r="B33" s="33">
        <f t="shared" si="3"/>
        <v>2.9753482791722807</v>
      </c>
      <c r="C33" s="33">
        <f t="shared" si="3"/>
        <v>3.220535194621213</v>
      </c>
      <c r="D33" s="33">
        <f t="shared" si="3"/>
        <v>2.8149026099186942</v>
      </c>
      <c r="E33" s="33">
        <f t="shared" si="3"/>
        <v>1.77939201607255</v>
      </c>
      <c r="F33" s="33">
        <f t="shared" si="3"/>
        <v>1.1108118862449765</v>
      </c>
      <c r="G33" s="33">
        <f t="shared" si="3"/>
        <v>2.9762290740606225</v>
      </c>
    </row>
    <row r="34" spans="1:7" ht="12.75">
      <c r="A34" s="22" t="s">
        <v>16</v>
      </c>
      <c r="B34" s="33">
        <f t="shared" si="3"/>
        <v>2.234809358691619</v>
      </c>
      <c r="C34" s="33">
        <f t="shared" si="3"/>
        <v>2.354335940823986</v>
      </c>
      <c r="D34" s="33">
        <f t="shared" si="3"/>
        <v>2.0524713057177757</v>
      </c>
      <c r="E34" s="33">
        <f t="shared" si="3"/>
        <v>1.2875903383710707</v>
      </c>
      <c r="F34" s="33">
        <f t="shared" si="3"/>
        <v>0.7563303745282526</v>
      </c>
      <c r="G34" s="33">
        <f t="shared" si="3"/>
        <v>2.214372061705912</v>
      </c>
    </row>
    <row r="35" spans="1:7" ht="12.75">
      <c r="A35" s="22" t="s">
        <v>20</v>
      </c>
      <c r="B35" s="33">
        <f t="shared" si="3"/>
        <v>2.003249136918232</v>
      </c>
      <c r="C35" s="33">
        <f t="shared" si="3"/>
        <v>2.0866146669987176</v>
      </c>
      <c r="D35" s="33">
        <f t="shared" si="3"/>
        <v>1.842154318561759</v>
      </c>
      <c r="E35" s="33">
        <f t="shared" si="3"/>
        <v>1.1100152228592721</v>
      </c>
      <c r="F35" s="33">
        <f t="shared" si="3"/>
        <v>0.6497424472427902</v>
      </c>
      <c r="G35" s="33">
        <f t="shared" si="3"/>
        <v>1.9792935475004374</v>
      </c>
    </row>
    <row r="36" spans="1:7" ht="12.75">
      <c r="A36" s="24" t="s">
        <v>21</v>
      </c>
      <c r="B36" s="34">
        <f t="shared" si="3"/>
        <v>100</v>
      </c>
      <c r="C36" s="34">
        <f t="shared" si="3"/>
        <v>100</v>
      </c>
      <c r="D36" s="34">
        <f t="shared" si="3"/>
        <v>100</v>
      </c>
      <c r="E36" s="34">
        <f t="shared" si="3"/>
        <v>100</v>
      </c>
      <c r="F36" s="34">
        <f t="shared" si="3"/>
        <v>100</v>
      </c>
      <c r="G36" s="34">
        <f t="shared" si="3"/>
        <v>100</v>
      </c>
    </row>
    <row r="37" spans="1:7" ht="12.75">
      <c r="A37" s="26" t="s">
        <v>17</v>
      </c>
      <c r="B37" s="35"/>
      <c r="C37" s="35"/>
      <c r="D37" s="35"/>
      <c r="E37" s="35"/>
      <c r="F37" s="35"/>
      <c r="G37" s="35"/>
    </row>
    <row r="38" spans="1:7" ht="12.75">
      <c r="A38" s="22" t="s">
        <v>12</v>
      </c>
      <c r="B38" s="33">
        <f aca="true" t="shared" si="4" ref="B38:G44">B13/B$19*100</f>
        <v>88.98523910030742</v>
      </c>
      <c r="C38" s="33">
        <f t="shared" si="4"/>
        <v>86.82126430383991</v>
      </c>
      <c r="D38" s="33">
        <f t="shared" si="4"/>
        <v>87.85591324576222</v>
      </c>
      <c r="E38" s="33">
        <f t="shared" si="4"/>
        <v>91.36285769042675</v>
      </c>
      <c r="F38" s="33">
        <f t="shared" si="4"/>
        <v>94.23995889741195</v>
      </c>
      <c r="G38" s="33">
        <f t="shared" si="4"/>
        <v>88.50874720548785</v>
      </c>
    </row>
    <row r="39" spans="1:7" ht="12.75">
      <c r="A39" s="22" t="s">
        <v>13</v>
      </c>
      <c r="B39" s="33">
        <f t="shared" si="4"/>
        <v>3.3798586561833472</v>
      </c>
      <c r="C39" s="33">
        <f t="shared" si="4"/>
        <v>4.149326042143399</v>
      </c>
      <c r="D39" s="33">
        <f t="shared" si="4"/>
        <v>4.067332445121006</v>
      </c>
      <c r="E39" s="33">
        <f t="shared" si="4"/>
        <v>3.105179248175331</v>
      </c>
      <c r="F39" s="33">
        <f t="shared" si="4"/>
        <v>2.1689822343858545</v>
      </c>
      <c r="G39" s="33">
        <f t="shared" si="4"/>
        <v>3.596012578420095</v>
      </c>
    </row>
    <row r="40" spans="1:7" ht="12.75">
      <c r="A40" s="22" t="s">
        <v>14</v>
      </c>
      <c r="B40" s="33">
        <f t="shared" si="4"/>
        <v>2.8870137637691373</v>
      </c>
      <c r="C40" s="33">
        <f t="shared" si="4"/>
        <v>3.565985047175574</v>
      </c>
      <c r="D40" s="33">
        <f t="shared" si="4"/>
        <v>3.311697338119117</v>
      </c>
      <c r="E40" s="33">
        <f t="shared" si="4"/>
        <v>2.401286057855217</v>
      </c>
      <c r="F40" s="33">
        <f t="shared" si="4"/>
        <v>1.572402334072727</v>
      </c>
      <c r="G40" s="33">
        <f t="shared" si="4"/>
        <v>3.0518007772456954</v>
      </c>
    </row>
    <row r="41" spans="1:7" ht="12.75">
      <c r="A41" s="22" t="s">
        <v>15</v>
      </c>
      <c r="B41" s="33">
        <f t="shared" si="4"/>
        <v>2.3592339819879</v>
      </c>
      <c r="C41" s="33">
        <f t="shared" si="4"/>
        <v>2.7885938459834705</v>
      </c>
      <c r="D41" s="33">
        <f t="shared" si="4"/>
        <v>2.4544334777776027</v>
      </c>
      <c r="E41" s="33">
        <f t="shared" si="4"/>
        <v>1.6194723729843399</v>
      </c>
      <c r="F41" s="33">
        <f t="shared" si="4"/>
        <v>1.0158909321640803</v>
      </c>
      <c r="G41" s="33">
        <f t="shared" si="4"/>
        <v>2.432484404124804</v>
      </c>
    </row>
    <row r="42" spans="1:7" ht="12.75">
      <c r="A42" s="22" t="s">
        <v>16</v>
      </c>
      <c r="B42" s="33">
        <f t="shared" si="4"/>
        <v>1.4746373036424727</v>
      </c>
      <c r="C42" s="33">
        <f t="shared" si="4"/>
        <v>1.6503108555968353</v>
      </c>
      <c r="D42" s="33">
        <f t="shared" si="4"/>
        <v>1.4035275725912142</v>
      </c>
      <c r="E42" s="33">
        <f t="shared" si="4"/>
        <v>0.9011732048250976</v>
      </c>
      <c r="F42" s="33">
        <f t="shared" si="4"/>
        <v>0.5767189695359934</v>
      </c>
      <c r="G42" s="33">
        <f t="shared" si="4"/>
        <v>1.4847970231315597</v>
      </c>
    </row>
    <row r="43" spans="1:7" ht="12.75">
      <c r="A43" s="22" t="s">
        <v>20</v>
      </c>
      <c r="B43" s="33">
        <f t="shared" si="4"/>
        <v>0.9140171941097295</v>
      </c>
      <c r="C43" s="33">
        <f t="shared" si="4"/>
        <v>1.0245199052607992</v>
      </c>
      <c r="D43" s="33">
        <f t="shared" si="4"/>
        <v>0.9070959206288398</v>
      </c>
      <c r="E43" s="33">
        <f t="shared" si="4"/>
        <v>0.6100314257332609</v>
      </c>
      <c r="F43" s="33">
        <f t="shared" si="4"/>
        <v>0.42604663242940116</v>
      </c>
      <c r="G43" s="33">
        <f t="shared" si="4"/>
        <v>0.9261580115899941</v>
      </c>
    </row>
    <row r="44" spans="1:7" ht="12.75">
      <c r="A44" s="24" t="s">
        <v>22</v>
      </c>
      <c r="B44" s="34">
        <f t="shared" si="4"/>
        <v>100</v>
      </c>
      <c r="C44" s="34">
        <f t="shared" si="4"/>
        <v>100</v>
      </c>
      <c r="D44" s="34">
        <f t="shared" si="4"/>
        <v>100</v>
      </c>
      <c r="E44" s="34">
        <f t="shared" si="4"/>
        <v>100</v>
      </c>
      <c r="F44" s="34">
        <f t="shared" si="4"/>
        <v>100</v>
      </c>
      <c r="G44" s="34">
        <f t="shared" si="4"/>
        <v>100</v>
      </c>
    </row>
    <row r="45" spans="1:7" ht="12.75">
      <c r="A45" s="26" t="s">
        <v>18</v>
      </c>
      <c r="B45" s="35"/>
      <c r="C45" s="35"/>
      <c r="D45" s="35"/>
      <c r="E45" s="35"/>
      <c r="F45" s="35"/>
      <c r="G45" s="35"/>
    </row>
    <row r="46" spans="1:7" ht="12.75">
      <c r="A46" s="22" t="s">
        <v>12</v>
      </c>
      <c r="B46" s="33">
        <f aca="true" t="shared" si="5" ref="B46:G52">B21/B$27*100</f>
        <v>87.51816282329887</v>
      </c>
      <c r="C46" s="33">
        <f t="shared" si="5"/>
        <v>85.66354555231992</v>
      </c>
      <c r="D46" s="33">
        <f t="shared" si="5"/>
        <v>86.98676893437967</v>
      </c>
      <c r="E46" s="33">
        <f t="shared" si="5"/>
        <v>91.02613843564431</v>
      </c>
      <c r="F46" s="33">
        <f t="shared" si="5"/>
        <v>94.10663385683216</v>
      </c>
      <c r="G46" s="33">
        <f t="shared" si="5"/>
        <v>87.19477610555039</v>
      </c>
    </row>
    <row r="47" spans="1:7" ht="12.75">
      <c r="A47" s="22" t="s">
        <v>13</v>
      </c>
      <c r="B47" s="33">
        <f t="shared" si="5"/>
        <v>3.4393332795159264</v>
      </c>
      <c r="C47" s="33">
        <f t="shared" si="5"/>
        <v>4.1422174603185615</v>
      </c>
      <c r="D47" s="33">
        <f t="shared" si="5"/>
        <v>3.9779273875559364</v>
      </c>
      <c r="E47" s="33">
        <f t="shared" si="5"/>
        <v>3.0061485756846253</v>
      </c>
      <c r="F47" s="33">
        <f t="shared" si="5"/>
        <v>2.10371508708318</v>
      </c>
      <c r="G47" s="33">
        <f t="shared" si="5"/>
        <v>3.622017797947553</v>
      </c>
    </row>
    <row r="48" spans="1:7" ht="12.75">
      <c r="A48" s="22" t="s">
        <v>14</v>
      </c>
      <c r="B48" s="33">
        <f t="shared" si="5"/>
        <v>3.0455709158082556</v>
      </c>
      <c r="C48" s="33">
        <f t="shared" si="5"/>
        <v>3.622910361563841</v>
      </c>
      <c r="D48" s="33">
        <f t="shared" si="5"/>
        <v>3.3158481701637097</v>
      </c>
      <c r="E48" s="33">
        <f t="shared" si="5"/>
        <v>2.3442329759194256</v>
      </c>
      <c r="F48" s="33">
        <f t="shared" si="5"/>
        <v>1.5391691899316307</v>
      </c>
      <c r="G48" s="33">
        <f t="shared" si="5"/>
        <v>3.1684443469425156</v>
      </c>
    </row>
    <row r="49" spans="1:7" ht="12.75">
      <c r="A49" s="22" t="s">
        <v>15</v>
      </c>
      <c r="B49" s="33">
        <f t="shared" si="5"/>
        <v>2.671360716892088</v>
      </c>
      <c r="C49" s="33">
        <f t="shared" si="5"/>
        <v>3.0063078446582616</v>
      </c>
      <c r="D49" s="33">
        <f t="shared" si="5"/>
        <v>2.6313613752605893</v>
      </c>
      <c r="E49" s="33">
        <f t="shared" si="5"/>
        <v>1.6947923880178486</v>
      </c>
      <c r="F49" s="33">
        <f t="shared" si="5"/>
        <v>1.0600576068909273</v>
      </c>
      <c r="G49" s="33">
        <f t="shared" si="5"/>
        <v>2.706248649001054</v>
      </c>
    </row>
    <row r="50" spans="1:7" ht="12.75">
      <c r="A50" s="22" t="s">
        <v>16</v>
      </c>
      <c r="B50" s="33">
        <f t="shared" si="5"/>
        <v>1.8597444543646868</v>
      </c>
      <c r="C50" s="33">
        <f t="shared" si="5"/>
        <v>2.005164858242255</v>
      </c>
      <c r="D50" s="33">
        <f t="shared" si="5"/>
        <v>1.722046524837873</v>
      </c>
      <c r="E50" s="33">
        <f t="shared" si="5"/>
        <v>1.0831705113838301</v>
      </c>
      <c r="F50" s="33">
        <f t="shared" si="5"/>
        <v>0.6602920707372765</v>
      </c>
      <c r="G50" s="33">
        <f t="shared" si="5"/>
        <v>1.8521230321192783</v>
      </c>
    </row>
    <row r="51" spans="1:7" ht="12.75">
      <c r="A51" s="22" t="s">
        <v>20</v>
      </c>
      <c r="B51" s="33">
        <f t="shared" si="5"/>
        <v>1.4658278101201865</v>
      </c>
      <c r="C51" s="33">
        <f t="shared" si="5"/>
        <v>1.5598539228971626</v>
      </c>
      <c r="D51" s="33">
        <f t="shared" si="5"/>
        <v>1.3660476078022281</v>
      </c>
      <c r="E51" s="33">
        <f t="shared" si="5"/>
        <v>0.8455171133499454</v>
      </c>
      <c r="F51" s="33">
        <f t="shared" si="5"/>
        <v>0.5301321885248426</v>
      </c>
      <c r="G51" s="33">
        <f t="shared" si="5"/>
        <v>1.4563900684392108</v>
      </c>
    </row>
    <row r="52" spans="1:7" ht="12.75">
      <c r="A52" s="30" t="s">
        <v>23</v>
      </c>
      <c r="B52" s="36">
        <f t="shared" si="5"/>
        <v>100</v>
      </c>
      <c r="C52" s="36">
        <f t="shared" si="5"/>
        <v>100</v>
      </c>
      <c r="D52" s="36">
        <f t="shared" si="5"/>
        <v>100</v>
      </c>
      <c r="E52" s="36">
        <f t="shared" si="5"/>
        <v>100</v>
      </c>
      <c r="F52" s="36">
        <f t="shared" si="5"/>
        <v>100</v>
      </c>
      <c r="G52" s="36">
        <f t="shared" si="5"/>
        <v>100</v>
      </c>
    </row>
    <row r="53" spans="1:7" ht="12.75">
      <c r="A53" s="37" t="s">
        <v>32</v>
      </c>
      <c r="B53" s="35"/>
      <c r="C53" s="35"/>
      <c r="D53" s="35"/>
      <c r="E53" s="35"/>
      <c r="F53" s="35"/>
      <c r="G53" s="35"/>
    </row>
    <row r="54" spans="1:7" ht="12.75">
      <c r="A54" s="37" t="s">
        <v>33</v>
      </c>
      <c r="B54" s="37"/>
      <c r="C54" s="37"/>
      <c r="D54" s="37"/>
      <c r="E54" s="37"/>
      <c r="F54" s="37"/>
      <c r="G54" s="37"/>
    </row>
    <row r="55" spans="1:7" ht="12.75">
      <c r="A55" s="37" t="s">
        <v>34</v>
      </c>
      <c r="B55" s="37"/>
      <c r="C55" s="37"/>
      <c r="D55" s="37"/>
      <c r="E55" s="37"/>
      <c r="F55" s="37"/>
      <c r="G55" s="37"/>
    </row>
  </sheetData>
  <mergeCells count="2">
    <mergeCell ref="B3:G3"/>
    <mergeCell ref="B28:G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J27" sqref="J27"/>
    </sheetView>
  </sheetViews>
  <sheetFormatPr defaultColWidth="9.140625" defaultRowHeight="12.75"/>
  <sheetData>
    <row r="1" spans="1:7" ht="15">
      <c r="A1" s="38" t="s">
        <v>35</v>
      </c>
      <c r="B1" s="38"/>
      <c r="C1" s="38"/>
      <c r="D1" s="38"/>
      <c r="E1" s="38"/>
      <c r="F1" s="38"/>
      <c r="G1" s="38"/>
    </row>
    <row r="2" spans="1:7" ht="16.5">
      <c r="A2" s="1" t="s">
        <v>36</v>
      </c>
      <c r="B2" s="1"/>
      <c r="C2" s="1"/>
      <c r="D2" s="1"/>
      <c r="E2" s="1"/>
      <c r="F2" s="1"/>
      <c r="G2" s="1"/>
    </row>
    <row r="3" spans="1:7" ht="22.5">
      <c r="A3" s="39" t="s">
        <v>37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40" t="s">
        <v>8</v>
      </c>
    </row>
    <row r="4" spans="1:7" ht="12.75">
      <c r="A4" s="12" t="s">
        <v>38</v>
      </c>
      <c r="B4" s="67" t="s">
        <v>10</v>
      </c>
      <c r="C4" s="67"/>
      <c r="D4" s="67"/>
      <c r="E4" s="67"/>
      <c r="F4" s="67"/>
      <c r="G4" s="67"/>
    </row>
    <row r="5" ht="12.75">
      <c r="A5" s="31" t="s">
        <v>39</v>
      </c>
    </row>
    <row r="6" spans="1:7" ht="12.75">
      <c r="A6" s="22" t="s">
        <v>0</v>
      </c>
      <c r="B6" s="41">
        <v>36287</v>
      </c>
      <c r="C6" s="41">
        <v>11999</v>
      </c>
      <c r="D6" s="41">
        <v>3816</v>
      </c>
      <c r="E6" s="41">
        <v>198</v>
      </c>
      <c r="F6" s="41">
        <v>13</v>
      </c>
      <c r="G6" s="41">
        <v>52313</v>
      </c>
    </row>
    <row r="7" spans="1:7" ht="12.75">
      <c r="A7" s="22" t="s">
        <v>1</v>
      </c>
      <c r="B7" s="41">
        <v>26774</v>
      </c>
      <c r="C7" s="41">
        <v>8683</v>
      </c>
      <c r="D7" s="41">
        <v>2377</v>
      </c>
      <c r="E7" s="41">
        <v>53</v>
      </c>
      <c r="F7" s="41" t="s">
        <v>40</v>
      </c>
      <c r="G7" s="41">
        <v>37887</v>
      </c>
    </row>
    <row r="8" spans="1:7" ht="12.75">
      <c r="A8" s="22" t="s">
        <v>2</v>
      </c>
      <c r="B8" s="41">
        <v>14933</v>
      </c>
      <c r="C8" s="41">
        <v>7833</v>
      </c>
      <c r="D8" s="41">
        <v>3985</v>
      </c>
      <c r="E8" s="41">
        <v>360</v>
      </c>
      <c r="F8" s="41">
        <v>209</v>
      </c>
      <c r="G8" s="41">
        <v>27320</v>
      </c>
    </row>
    <row r="9" spans="1:7" ht="12.75">
      <c r="A9" s="22" t="s">
        <v>3</v>
      </c>
      <c r="B9" s="41">
        <v>9828</v>
      </c>
      <c r="C9" s="41">
        <v>1446</v>
      </c>
      <c r="D9" s="41">
        <v>1221</v>
      </c>
      <c r="E9" s="41">
        <v>274</v>
      </c>
      <c r="F9" s="41">
        <v>140</v>
      </c>
      <c r="G9" s="41">
        <v>12909</v>
      </c>
    </row>
    <row r="10" spans="1:7" ht="12.75">
      <c r="A10" s="22" t="s">
        <v>4</v>
      </c>
      <c r="B10" s="41">
        <v>11164</v>
      </c>
      <c r="C10" s="41">
        <v>1469</v>
      </c>
      <c r="D10" s="41">
        <v>1561</v>
      </c>
      <c r="E10" s="41">
        <v>333</v>
      </c>
      <c r="F10" s="41">
        <v>123</v>
      </c>
      <c r="G10" s="41">
        <v>14650</v>
      </c>
    </row>
    <row r="11" spans="1:7" ht="12.75">
      <c r="A11" s="22" t="s">
        <v>5</v>
      </c>
      <c r="B11" s="41" t="s">
        <v>40</v>
      </c>
      <c r="C11" s="41">
        <v>2949</v>
      </c>
      <c r="D11" s="41">
        <v>1050</v>
      </c>
      <c r="E11" s="41">
        <v>36</v>
      </c>
      <c r="F11" s="41">
        <v>25</v>
      </c>
      <c r="G11" s="41">
        <v>4060</v>
      </c>
    </row>
    <row r="12" spans="1:7" ht="12.75">
      <c r="A12" s="22" t="s">
        <v>6</v>
      </c>
      <c r="B12" s="41">
        <v>1515</v>
      </c>
      <c r="C12" s="41">
        <v>0</v>
      </c>
      <c r="D12" s="41" t="s">
        <v>40</v>
      </c>
      <c r="E12" s="41" t="s">
        <v>40</v>
      </c>
      <c r="F12" s="41" t="s">
        <v>40</v>
      </c>
      <c r="G12" s="41">
        <v>1515</v>
      </c>
    </row>
    <row r="13" spans="1:7" ht="12.75">
      <c r="A13" s="22" t="s">
        <v>7</v>
      </c>
      <c r="B13" s="41" t="s">
        <v>40</v>
      </c>
      <c r="C13" s="41" t="s">
        <v>40</v>
      </c>
      <c r="D13" s="41">
        <v>252</v>
      </c>
      <c r="E13" s="41">
        <v>170</v>
      </c>
      <c r="F13" s="41">
        <v>105</v>
      </c>
      <c r="G13" s="41">
        <v>527</v>
      </c>
    </row>
    <row r="14" spans="1:7" ht="12.75">
      <c r="A14" s="24" t="s">
        <v>8</v>
      </c>
      <c r="B14" s="42">
        <v>100501</v>
      </c>
      <c r="C14" s="42">
        <v>34379</v>
      </c>
      <c r="D14" s="42">
        <v>14262</v>
      </c>
      <c r="E14" s="42">
        <v>1424</v>
      </c>
      <c r="F14" s="42">
        <v>615</v>
      </c>
      <c r="G14" s="42">
        <v>151181</v>
      </c>
    </row>
    <row r="15" spans="1:7" ht="12.75">
      <c r="A15" s="31" t="s">
        <v>41</v>
      </c>
      <c r="B15" s="41"/>
      <c r="C15" s="41"/>
      <c r="D15" s="41"/>
      <c r="E15" s="41"/>
      <c r="F15" s="41"/>
      <c r="G15" s="41"/>
    </row>
    <row r="16" spans="1:7" ht="12.75">
      <c r="A16" s="22" t="s">
        <v>0</v>
      </c>
      <c r="B16" s="41">
        <v>6590</v>
      </c>
      <c r="C16" s="41">
        <v>2297</v>
      </c>
      <c r="D16" s="41">
        <v>676</v>
      </c>
      <c r="E16" s="41">
        <v>44</v>
      </c>
      <c r="F16" s="41">
        <v>21</v>
      </c>
      <c r="G16" s="41">
        <v>9628</v>
      </c>
    </row>
    <row r="17" spans="1:7" ht="12.75">
      <c r="A17" s="22" t="s">
        <v>1</v>
      </c>
      <c r="B17" s="41">
        <v>5289</v>
      </c>
      <c r="C17" s="41">
        <v>1610</v>
      </c>
      <c r="D17" s="41">
        <v>206</v>
      </c>
      <c r="E17" s="41">
        <v>14</v>
      </c>
      <c r="F17" s="41" t="s">
        <v>40</v>
      </c>
      <c r="G17" s="41">
        <v>7119</v>
      </c>
    </row>
    <row r="18" spans="1:7" ht="12.75">
      <c r="A18" s="22" t="s">
        <v>2</v>
      </c>
      <c r="B18" s="41">
        <v>2037</v>
      </c>
      <c r="C18" s="41">
        <v>1247</v>
      </c>
      <c r="D18" s="41">
        <v>875</v>
      </c>
      <c r="E18" s="41">
        <v>131</v>
      </c>
      <c r="F18" s="41">
        <v>165</v>
      </c>
      <c r="G18" s="41">
        <v>4455</v>
      </c>
    </row>
    <row r="19" spans="1:7" ht="12.75">
      <c r="A19" s="22" t="s">
        <v>3</v>
      </c>
      <c r="B19" s="41">
        <v>1668</v>
      </c>
      <c r="C19" s="41">
        <v>305</v>
      </c>
      <c r="D19" s="41">
        <v>206</v>
      </c>
      <c r="E19" s="41">
        <v>147</v>
      </c>
      <c r="F19" s="41">
        <v>49</v>
      </c>
      <c r="G19" s="41">
        <v>2375</v>
      </c>
    </row>
    <row r="20" spans="1:7" ht="12.75">
      <c r="A20" s="22" t="s">
        <v>4</v>
      </c>
      <c r="B20" s="41">
        <v>1783</v>
      </c>
      <c r="C20" s="41">
        <v>484</v>
      </c>
      <c r="D20" s="41">
        <v>243</v>
      </c>
      <c r="E20" s="41">
        <v>72</v>
      </c>
      <c r="F20" s="41">
        <v>29</v>
      </c>
      <c r="G20" s="41">
        <v>2611</v>
      </c>
    </row>
    <row r="21" spans="1:7" ht="12.75">
      <c r="A21" s="22" t="s">
        <v>5</v>
      </c>
      <c r="B21" s="41" t="s">
        <v>40</v>
      </c>
      <c r="C21" s="41">
        <v>546</v>
      </c>
      <c r="D21" s="41">
        <v>234</v>
      </c>
      <c r="E21" s="41">
        <v>24</v>
      </c>
      <c r="F21" s="41">
        <v>6</v>
      </c>
      <c r="G21" s="41">
        <v>810</v>
      </c>
    </row>
    <row r="22" spans="1:7" ht="12.75">
      <c r="A22" s="22" t="s">
        <v>6</v>
      </c>
      <c r="B22" s="41">
        <v>372</v>
      </c>
      <c r="C22" s="41">
        <v>0</v>
      </c>
      <c r="D22" s="41" t="s">
        <v>40</v>
      </c>
      <c r="E22" s="41" t="s">
        <v>40</v>
      </c>
      <c r="F22" s="41" t="s">
        <v>40</v>
      </c>
      <c r="G22" s="41">
        <v>372</v>
      </c>
    </row>
    <row r="23" spans="1:7" ht="12.75">
      <c r="A23" s="22" t="s">
        <v>7</v>
      </c>
      <c r="B23" s="41" t="s">
        <v>40</v>
      </c>
      <c r="C23" s="41" t="s">
        <v>40</v>
      </c>
      <c r="D23" s="41">
        <v>124</v>
      </c>
      <c r="E23" s="41">
        <v>122</v>
      </c>
      <c r="F23" s="41">
        <v>265</v>
      </c>
      <c r="G23" s="41">
        <v>511</v>
      </c>
    </row>
    <row r="24" spans="1:7" ht="12.75">
      <c r="A24" s="24" t="s">
        <v>8</v>
      </c>
      <c r="B24" s="42">
        <v>17739</v>
      </c>
      <c r="C24" s="42">
        <v>6489</v>
      </c>
      <c r="D24" s="42">
        <v>2564</v>
      </c>
      <c r="E24" s="42">
        <v>554</v>
      </c>
      <c r="F24" s="42">
        <v>535</v>
      </c>
      <c r="G24" s="42">
        <v>27881</v>
      </c>
    </row>
    <row r="25" spans="1:7" ht="12.75">
      <c r="A25" s="31" t="s">
        <v>42</v>
      </c>
      <c r="B25" s="41"/>
      <c r="C25" s="41"/>
      <c r="D25" s="41"/>
      <c r="E25" s="41"/>
      <c r="F25" s="41"/>
      <c r="G25" s="41"/>
    </row>
    <row r="26" spans="1:7" ht="12.75">
      <c r="A26" s="22" t="s">
        <v>0</v>
      </c>
      <c r="B26" s="41">
        <v>42877</v>
      </c>
      <c r="C26" s="41">
        <v>14296</v>
      </c>
      <c r="D26" s="41">
        <v>4492</v>
      </c>
      <c r="E26" s="41">
        <v>242</v>
      </c>
      <c r="F26" s="41">
        <v>34</v>
      </c>
      <c r="G26" s="41">
        <v>61941</v>
      </c>
    </row>
    <row r="27" spans="1:7" ht="12.75">
      <c r="A27" s="22" t="s">
        <v>1</v>
      </c>
      <c r="B27" s="41">
        <v>32063</v>
      </c>
      <c r="C27" s="41">
        <v>10293</v>
      </c>
      <c r="D27" s="41">
        <v>2583</v>
      </c>
      <c r="E27" s="41">
        <v>67</v>
      </c>
      <c r="F27" s="41" t="s">
        <v>40</v>
      </c>
      <c r="G27" s="41">
        <v>45006</v>
      </c>
    </row>
    <row r="28" spans="1:7" ht="12.75">
      <c r="A28" s="22" t="s">
        <v>2</v>
      </c>
      <c r="B28" s="41">
        <v>16970</v>
      </c>
      <c r="C28" s="41">
        <v>9080</v>
      </c>
      <c r="D28" s="41">
        <v>4860</v>
      </c>
      <c r="E28" s="41">
        <v>491</v>
      </c>
      <c r="F28" s="41">
        <v>374</v>
      </c>
      <c r="G28" s="41">
        <v>31775</v>
      </c>
    </row>
    <row r="29" spans="1:7" ht="12.75">
      <c r="A29" s="22" t="s">
        <v>3</v>
      </c>
      <c r="B29" s="41">
        <v>11496</v>
      </c>
      <c r="C29" s="41">
        <v>1751</v>
      </c>
      <c r="D29" s="41">
        <v>1427</v>
      </c>
      <c r="E29" s="41">
        <v>421</v>
      </c>
      <c r="F29" s="41">
        <v>189</v>
      </c>
      <c r="G29" s="41">
        <v>15284</v>
      </c>
    </row>
    <row r="30" spans="1:7" ht="12.75">
      <c r="A30" s="22" t="s">
        <v>4</v>
      </c>
      <c r="B30" s="41">
        <v>12947</v>
      </c>
      <c r="C30" s="41">
        <v>1953</v>
      </c>
      <c r="D30" s="41">
        <v>1804</v>
      </c>
      <c r="E30" s="41">
        <v>405</v>
      </c>
      <c r="F30" s="41">
        <v>152</v>
      </c>
      <c r="G30" s="41">
        <v>17261</v>
      </c>
    </row>
    <row r="31" spans="1:7" ht="12.75">
      <c r="A31" s="22" t="s">
        <v>5</v>
      </c>
      <c r="B31" s="41" t="s">
        <v>40</v>
      </c>
      <c r="C31" s="41">
        <v>3495</v>
      </c>
      <c r="D31" s="41">
        <v>1284</v>
      </c>
      <c r="E31" s="41">
        <v>60</v>
      </c>
      <c r="F31" s="41">
        <v>31</v>
      </c>
      <c r="G31" s="41">
        <v>4870</v>
      </c>
    </row>
    <row r="32" spans="1:7" ht="12.75">
      <c r="A32" s="22" t="s">
        <v>6</v>
      </c>
      <c r="B32" s="41">
        <v>1887</v>
      </c>
      <c r="C32" s="41">
        <v>0</v>
      </c>
      <c r="D32" s="41" t="s">
        <v>40</v>
      </c>
      <c r="E32" s="41" t="s">
        <v>40</v>
      </c>
      <c r="F32" s="41" t="s">
        <v>40</v>
      </c>
      <c r="G32" s="41">
        <v>1887</v>
      </c>
    </row>
    <row r="33" spans="1:7" ht="12.75">
      <c r="A33" s="22" t="s">
        <v>7</v>
      </c>
      <c r="B33" s="41" t="s">
        <v>40</v>
      </c>
      <c r="C33" s="41" t="s">
        <v>40</v>
      </c>
      <c r="D33" s="41">
        <v>376</v>
      </c>
      <c r="E33" s="41">
        <v>292</v>
      </c>
      <c r="F33" s="41">
        <v>370</v>
      </c>
      <c r="G33" s="41">
        <v>1038</v>
      </c>
    </row>
    <row r="34" spans="1:7" ht="12.75">
      <c r="A34" s="24" t="s">
        <v>8</v>
      </c>
      <c r="B34" s="43">
        <v>118240</v>
      </c>
      <c r="C34" s="43">
        <v>40868</v>
      </c>
      <c r="D34" s="43">
        <v>16826</v>
      </c>
      <c r="E34" s="43">
        <v>1978</v>
      </c>
      <c r="F34" s="43">
        <v>1150</v>
      </c>
      <c r="G34" s="43">
        <v>179062</v>
      </c>
    </row>
    <row r="35" spans="1:7" ht="12.75">
      <c r="A35" s="44"/>
      <c r="B35" s="69" t="s">
        <v>19</v>
      </c>
      <c r="C35" s="69"/>
      <c r="D35" s="69"/>
      <c r="E35" s="69"/>
      <c r="F35" s="69"/>
      <c r="G35" s="69"/>
    </row>
    <row r="36" spans="1:7" ht="12.75">
      <c r="A36" s="22" t="s">
        <v>0</v>
      </c>
      <c r="B36" s="45">
        <f aca="true" t="shared" si="0" ref="B36:G43">B26/$G26*100</f>
        <v>69.22232447006022</v>
      </c>
      <c r="C36" s="45">
        <f t="shared" si="0"/>
        <v>23.080027768360214</v>
      </c>
      <c r="D36" s="45">
        <f t="shared" si="0"/>
        <v>7.252062446521689</v>
      </c>
      <c r="E36" s="45">
        <f t="shared" si="0"/>
        <v>0.3906943704492985</v>
      </c>
      <c r="F36" s="45">
        <f t="shared" si="0"/>
        <v>0.054890944608579136</v>
      </c>
      <c r="G36" s="45">
        <f t="shared" si="0"/>
        <v>100</v>
      </c>
    </row>
    <row r="37" spans="1:7" ht="12.75">
      <c r="A37" s="22" t="s">
        <v>1</v>
      </c>
      <c r="B37" s="45">
        <f t="shared" si="0"/>
        <v>71.24161222948051</v>
      </c>
      <c r="C37" s="45">
        <f t="shared" si="0"/>
        <v>22.870283962138384</v>
      </c>
      <c r="D37" s="45">
        <f t="shared" si="0"/>
        <v>5.739234768697507</v>
      </c>
      <c r="E37" s="45">
        <f t="shared" si="0"/>
        <v>0.14886903968359774</v>
      </c>
      <c r="F37" s="45" t="s">
        <v>40</v>
      </c>
      <c r="G37" s="45">
        <f t="shared" si="0"/>
        <v>100</v>
      </c>
    </row>
    <row r="38" spans="1:7" ht="12.75">
      <c r="A38" s="22" t="s">
        <v>2</v>
      </c>
      <c r="B38" s="45">
        <f t="shared" si="0"/>
        <v>53.40676632572777</v>
      </c>
      <c r="C38" s="45">
        <f t="shared" si="0"/>
        <v>28.57592446892211</v>
      </c>
      <c r="D38" s="45">
        <f t="shared" si="0"/>
        <v>15.295043273013375</v>
      </c>
      <c r="E38" s="45">
        <f t="shared" si="0"/>
        <v>1.5452399685287177</v>
      </c>
      <c r="F38" s="45">
        <f>F28/$G28*100</f>
        <v>1.1770259638080252</v>
      </c>
      <c r="G38" s="45">
        <f t="shared" si="0"/>
        <v>100</v>
      </c>
    </row>
    <row r="39" spans="1:7" ht="12.75">
      <c r="A39" s="22" t="s">
        <v>3</v>
      </c>
      <c r="B39" s="45">
        <f t="shared" si="0"/>
        <v>75.21591206490447</v>
      </c>
      <c r="C39" s="45">
        <f t="shared" si="0"/>
        <v>11.45642501962837</v>
      </c>
      <c r="D39" s="45">
        <f t="shared" si="0"/>
        <v>9.336561109657158</v>
      </c>
      <c r="E39" s="45">
        <f t="shared" si="0"/>
        <v>2.7545145249934575</v>
      </c>
      <c r="F39" s="45">
        <f>F29/$G29*100</f>
        <v>1.2365872808165401</v>
      </c>
      <c r="G39" s="45">
        <f t="shared" si="0"/>
        <v>100</v>
      </c>
    </row>
    <row r="40" spans="1:7" ht="12.75">
      <c r="A40" s="22" t="s">
        <v>4</v>
      </c>
      <c r="B40" s="45">
        <f t="shared" si="0"/>
        <v>75.0072417588784</v>
      </c>
      <c r="C40" s="45">
        <f t="shared" si="0"/>
        <v>11.314524071606511</v>
      </c>
      <c r="D40" s="45">
        <f t="shared" si="0"/>
        <v>10.451306413301662</v>
      </c>
      <c r="E40" s="45">
        <f t="shared" si="0"/>
        <v>2.346329876600429</v>
      </c>
      <c r="F40" s="45">
        <f>F30/$G30*100</f>
        <v>0.8805978796130005</v>
      </c>
      <c r="G40" s="45">
        <f t="shared" si="0"/>
        <v>100</v>
      </c>
    </row>
    <row r="41" spans="1:7" ht="12.75">
      <c r="A41" s="22" t="s">
        <v>5</v>
      </c>
      <c r="B41" s="45" t="s">
        <v>40</v>
      </c>
      <c r="C41" s="45">
        <f>C31/$G31*100</f>
        <v>71.7659137577002</v>
      </c>
      <c r="D41" s="45">
        <f>D31/$G31*100</f>
        <v>26.365503080082135</v>
      </c>
      <c r="E41" s="45">
        <f>E31/$G31*100</f>
        <v>1.2320328542094456</v>
      </c>
      <c r="F41" s="45">
        <f>F31/$G31*100</f>
        <v>0.6365503080082136</v>
      </c>
      <c r="G41" s="45">
        <f t="shared" si="0"/>
        <v>100</v>
      </c>
    </row>
    <row r="42" spans="1:7" ht="12.75">
      <c r="A42" s="22" t="s">
        <v>6</v>
      </c>
      <c r="B42" s="45">
        <f>B32/$G32*100</f>
        <v>100</v>
      </c>
      <c r="C42" s="45">
        <f>C32/$G32*100</f>
        <v>0</v>
      </c>
      <c r="D42" s="45" t="s">
        <v>40</v>
      </c>
      <c r="E42" s="45" t="s">
        <v>40</v>
      </c>
      <c r="F42" s="45" t="s">
        <v>40</v>
      </c>
      <c r="G42" s="45">
        <f t="shared" si="0"/>
        <v>100</v>
      </c>
    </row>
    <row r="43" spans="1:7" ht="12.75">
      <c r="A43" s="22" t="s">
        <v>7</v>
      </c>
      <c r="B43" s="45" t="s">
        <v>40</v>
      </c>
      <c r="C43" s="45" t="s">
        <v>40</v>
      </c>
      <c r="D43" s="45">
        <f>D33/$G33*100</f>
        <v>36.22350674373796</v>
      </c>
      <c r="E43" s="45">
        <f>E33/$G33*100</f>
        <v>28.13102119460501</v>
      </c>
      <c r="F43" s="45">
        <f>F33/$G33*100</f>
        <v>35.64547206165704</v>
      </c>
      <c r="G43" s="45">
        <f t="shared" si="0"/>
        <v>100</v>
      </c>
    </row>
    <row r="44" spans="1:7" ht="12.75">
      <c r="A44" s="46" t="s">
        <v>8</v>
      </c>
      <c r="B44" s="36">
        <f aca="true" t="shared" si="1" ref="B44:G44">B34/$G34*100</f>
        <v>66.0329941584479</v>
      </c>
      <c r="C44" s="36">
        <f t="shared" si="1"/>
        <v>22.8233796115312</v>
      </c>
      <c r="D44" s="36">
        <f t="shared" si="1"/>
        <v>9.396745261417832</v>
      </c>
      <c r="E44" s="36">
        <f t="shared" si="1"/>
        <v>1.1046453183813427</v>
      </c>
      <c r="F44" s="36">
        <f t="shared" si="1"/>
        <v>0.6422356502217109</v>
      </c>
      <c r="G44" s="36">
        <f t="shared" si="1"/>
        <v>100</v>
      </c>
    </row>
    <row r="45" spans="1:7" ht="12.75">
      <c r="A45" s="37" t="s">
        <v>43</v>
      </c>
      <c r="B45" s="35"/>
      <c r="C45" s="35"/>
      <c r="D45" s="35"/>
      <c r="E45" s="35"/>
      <c r="F45" s="35"/>
      <c r="G45" s="35"/>
    </row>
    <row r="46" spans="1:7" ht="12.75">
      <c r="A46" s="37" t="s">
        <v>44</v>
      </c>
      <c r="B46" s="35"/>
      <c r="C46" s="35"/>
      <c r="D46" s="35"/>
      <c r="E46" s="35"/>
      <c r="F46" s="35"/>
      <c r="G46" s="35"/>
    </row>
    <row r="47" ht="12.75">
      <c r="A47" s="37" t="s">
        <v>45</v>
      </c>
    </row>
    <row r="48" ht="12.75">
      <c r="A48" s="37" t="s">
        <v>46</v>
      </c>
    </row>
    <row r="49" spans="1:7" ht="12.75">
      <c r="A49" s="37" t="s">
        <v>47</v>
      </c>
      <c r="B49" s="37"/>
      <c r="C49" s="37"/>
      <c r="D49" s="37"/>
      <c r="E49" s="37"/>
      <c r="F49" s="37"/>
      <c r="G49" s="37"/>
    </row>
    <row r="50" spans="1:7" ht="12.75">
      <c r="A50" s="37" t="s">
        <v>48</v>
      </c>
      <c r="B50" s="37"/>
      <c r="C50" s="37"/>
      <c r="D50" s="37"/>
      <c r="E50" s="37"/>
      <c r="F50" s="37"/>
      <c r="G50" s="37"/>
    </row>
    <row r="51" ht="12.75">
      <c r="A51" s="37" t="s">
        <v>49</v>
      </c>
    </row>
  </sheetData>
  <mergeCells count="2">
    <mergeCell ref="B4:G4"/>
    <mergeCell ref="B35:G3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:H44"/>
    </sheetView>
  </sheetViews>
  <sheetFormatPr defaultColWidth="9.140625" defaultRowHeight="12.75"/>
  <sheetData>
    <row r="1" ht="15">
      <c r="A1" s="47" t="s">
        <v>50</v>
      </c>
    </row>
    <row r="2" spans="1:8" ht="16.5">
      <c r="A2" s="1" t="s">
        <v>51</v>
      </c>
      <c r="B2" s="2"/>
      <c r="C2" s="2"/>
      <c r="D2" s="2"/>
      <c r="E2" s="2"/>
      <c r="F2" s="2"/>
      <c r="G2" s="2"/>
      <c r="H2" s="2"/>
    </row>
    <row r="3" spans="1:8" ht="90">
      <c r="A3" s="39" t="s">
        <v>37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16" t="s">
        <v>52</v>
      </c>
      <c r="H3" s="28" t="s">
        <v>53</v>
      </c>
    </row>
    <row r="4" spans="1:8" ht="12.75">
      <c r="A4" s="12" t="s">
        <v>38</v>
      </c>
      <c r="B4" s="70" t="s">
        <v>54</v>
      </c>
      <c r="C4" s="70"/>
      <c r="D4" s="70"/>
      <c r="E4" s="70"/>
      <c r="F4" s="70"/>
      <c r="G4" s="70"/>
      <c r="H4" s="48"/>
    </row>
    <row r="5" ht="12.75">
      <c r="A5" s="31" t="s">
        <v>39</v>
      </c>
    </row>
    <row r="6" spans="1:8" ht="12.75">
      <c r="A6" s="22" t="s">
        <v>0</v>
      </c>
      <c r="B6" s="49">
        <v>83.45083038034734</v>
      </c>
      <c r="C6" s="49">
        <v>81.1955563293582</v>
      </c>
      <c r="D6" s="49">
        <v>69.22670738131119</v>
      </c>
      <c r="E6" s="49">
        <v>62.7074940175944</v>
      </c>
      <c r="F6" s="49">
        <v>26.513215877787964</v>
      </c>
      <c r="G6" s="49">
        <v>81.5630646994532</v>
      </c>
      <c r="H6" s="50">
        <v>80.50073479060389</v>
      </c>
    </row>
    <row r="7" spans="1:8" ht="12.75">
      <c r="A7" s="22" t="s">
        <v>1</v>
      </c>
      <c r="B7" s="49">
        <v>80.9555073411318</v>
      </c>
      <c r="C7" s="49">
        <v>81.7221894222972</v>
      </c>
      <c r="D7" s="49">
        <v>77.19063238163419</v>
      </c>
      <c r="E7" s="49">
        <v>67.5141233397176</v>
      </c>
      <c r="F7" s="49" t="s">
        <v>40</v>
      </c>
      <c r="G7" s="49">
        <v>80.8594100146408</v>
      </c>
      <c r="H7" s="50">
        <v>80.58371990632916</v>
      </c>
    </row>
    <row r="8" spans="1:8" ht="12.75">
      <c r="A8" s="22" t="s">
        <v>2</v>
      </c>
      <c r="B8" s="49">
        <v>88.92589304294799</v>
      </c>
      <c r="C8" s="49">
        <v>82.23092804831411</v>
      </c>
      <c r="D8" s="49">
        <v>83.77884968827766</v>
      </c>
      <c r="E8" s="49">
        <v>71.21792410336947</v>
      </c>
      <c r="F8" s="49">
        <v>70.94569449293094</v>
      </c>
      <c r="G8" s="49">
        <v>85.71007281591473</v>
      </c>
      <c r="H8" s="50">
        <v>83.90379931881908</v>
      </c>
    </row>
    <row r="9" spans="1:8" ht="12.75">
      <c r="A9" s="22" t="s">
        <v>3</v>
      </c>
      <c r="B9" s="49">
        <v>85.51283766868556</v>
      </c>
      <c r="C9" s="49">
        <v>68.25653403591656</v>
      </c>
      <c r="D9" s="49">
        <v>85.19096417711962</v>
      </c>
      <c r="E9" s="49">
        <v>65.27430642134117</v>
      </c>
      <c r="F9" s="49">
        <v>98.25063828469756</v>
      </c>
      <c r="G9" s="49">
        <v>82.71288524380087</v>
      </c>
      <c r="H9" s="50">
        <v>80.82825639131171</v>
      </c>
    </row>
    <row r="10" spans="1:8" ht="12.75">
      <c r="A10" s="22" t="s">
        <v>4</v>
      </c>
      <c r="B10" s="49">
        <v>90.66174417312699</v>
      </c>
      <c r="C10" s="49">
        <v>76.20779665135282</v>
      </c>
      <c r="D10" s="49">
        <v>80.50159437757162</v>
      </c>
      <c r="E10" s="49">
        <v>73.37623909044733</v>
      </c>
      <c r="F10" s="49">
        <v>153.64542348005673</v>
      </c>
      <c r="G10" s="49">
        <v>87.64844895150917</v>
      </c>
      <c r="H10" s="50">
        <v>86.899783492007</v>
      </c>
    </row>
    <row r="11" spans="1:8" ht="12.75">
      <c r="A11" s="22" t="s">
        <v>5</v>
      </c>
      <c r="B11" s="49" t="s">
        <v>40</v>
      </c>
      <c r="C11" s="49">
        <v>92.12031329270106</v>
      </c>
      <c r="D11" s="49">
        <v>68.67472657792351</v>
      </c>
      <c r="E11" s="49">
        <v>49.30440311761372</v>
      </c>
      <c r="F11" s="49">
        <v>96.94010842424355</v>
      </c>
      <c r="G11" s="49">
        <v>84.07537792503624</v>
      </c>
      <c r="H11" s="50">
        <v>82.34625993834172</v>
      </c>
    </row>
    <row r="12" spans="1:8" ht="12.75">
      <c r="A12" s="22" t="s">
        <v>6</v>
      </c>
      <c r="B12" s="49">
        <v>74.61320560216352</v>
      </c>
      <c r="C12" s="49">
        <v>0</v>
      </c>
      <c r="D12" s="49" t="s">
        <v>40</v>
      </c>
      <c r="E12" s="49" t="s">
        <v>40</v>
      </c>
      <c r="F12" s="49" t="s">
        <v>40</v>
      </c>
      <c r="G12" s="49">
        <v>74.54608079515819</v>
      </c>
      <c r="H12" s="50">
        <v>74.03244722439406</v>
      </c>
    </row>
    <row r="13" spans="1:8" ht="12.75">
      <c r="A13" s="22" t="s">
        <v>7</v>
      </c>
      <c r="B13" s="49" t="s">
        <v>40</v>
      </c>
      <c r="C13" s="49" t="s">
        <v>40</v>
      </c>
      <c r="D13" s="49">
        <v>84.86365612701009</v>
      </c>
      <c r="E13" s="49">
        <v>148.24873345573957</v>
      </c>
      <c r="F13" s="49">
        <v>118.80387962634511</v>
      </c>
      <c r="G13" s="49">
        <v>105.4</v>
      </c>
      <c r="H13" s="50">
        <v>63.79372957269096</v>
      </c>
    </row>
    <row r="14" spans="1:8" ht="12.75">
      <c r="A14" s="24" t="s">
        <v>8</v>
      </c>
      <c r="B14" s="51">
        <v>84.32310699177116</v>
      </c>
      <c r="C14" s="51">
        <v>81.5098663423458</v>
      </c>
      <c r="D14" s="51">
        <v>76.89852603054275</v>
      </c>
      <c r="E14" s="51">
        <v>72.61509113774385</v>
      </c>
      <c r="F14" s="51">
        <v>90.39585807941671</v>
      </c>
      <c r="G14" s="51">
        <v>82.81567034344337</v>
      </c>
      <c r="H14" s="52">
        <v>81.63275223883821</v>
      </c>
    </row>
    <row r="15" spans="1:8" ht="12.75">
      <c r="A15" s="31" t="s">
        <v>41</v>
      </c>
      <c r="B15" s="49"/>
      <c r="C15" s="49"/>
      <c r="D15" s="49"/>
      <c r="E15" s="49"/>
      <c r="F15" s="49"/>
      <c r="G15" s="49"/>
      <c r="H15" s="50"/>
    </row>
    <row r="16" spans="1:8" ht="12.75">
      <c r="A16" s="22" t="s">
        <v>0</v>
      </c>
      <c r="B16" s="49">
        <v>15.155316565339902</v>
      </c>
      <c r="C16" s="49">
        <v>15.543478030547194</v>
      </c>
      <c r="D16" s="49">
        <v>12.26343139144821</v>
      </c>
      <c r="E16" s="49">
        <v>13.934998670576533</v>
      </c>
      <c r="F16" s="49">
        <v>42.82904103334979</v>
      </c>
      <c r="G16" s="49">
        <v>15.01135830341092</v>
      </c>
      <c r="H16" s="50">
        <v>14.815840700474729</v>
      </c>
    </row>
    <row r="17" spans="1:8" ht="12.75">
      <c r="A17" s="22" t="s">
        <v>1</v>
      </c>
      <c r="B17" s="49">
        <v>15.992144555436097</v>
      </c>
      <c r="C17" s="49">
        <v>15.152910856835023</v>
      </c>
      <c r="D17" s="49">
        <v>6.6896383132590005</v>
      </c>
      <c r="E17" s="49">
        <v>17.83391937275559</v>
      </c>
      <c r="F17" s="49" t="s">
        <v>40</v>
      </c>
      <c r="G17" s="49">
        <v>15.193552930932187</v>
      </c>
      <c r="H17" s="50">
        <v>15.141750521634263</v>
      </c>
    </row>
    <row r="18" spans="1:8" ht="12.75">
      <c r="A18" s="22" t="s">
        <v>2</v>
      </c>
      <c r="B18" s="49">
        <v>12.130318363924532</v>
      </c>
      <c r="C18" s="49">
        <v>13.091020972328318</v>
      </c>
      <c r="D18" s="49">
        <v>18.395606895167617</v>
      </c>
      <c r="E18" s="49">
        <v>25.915411270948333</v>
      </c>
      <c r="F18" s="49">
        <v>56.00975881020864</v>
      </c>
      <c r="G18" s="49">
        <v>13.976514436123722</v>
      </c>
      <c r="H18" s="50">
        <v>13.681970203709334</v>
      </c>
    </row>
    <row r="19" spans="1:8" ht="12.75">
      <c r="A19" s="22" t="s">
        <v>3</v>
      </c>
      <c r="B19" s="49">
        <v>14.513167809459455</v>
      </c>
      <c r="C19" s="49">
        <v>14.397125090563312</v>
      </c>
      <c r="D19" s="49">
        <v>14.372922703101263</v>
      </c>
      <c r="E19" s="49">
        <v>35.01942716765383</v>
      </c>
      <c r="F19" s="49">
        <v>34.387723399644145</v>
      </c>
      <c r="G19" s="49">
        <v>15.217530595245723</v>
      </c>
      <c r="H19" s="50">
        <v>14.870796260699146</v>
      </c>
    </row>
    <row r="20" spans="1:8" ht="12.75">
      <c r="A20" s="22" t="s">
        <v>4</v>
      </c>
      <c r="B20" s="49">
        <v>14.479567346890489</v>
      </c>
      <c r="C20" s="49">
        <v>25.10862735143279</v>
      </c>
      <c r="D20" s="49">
        <v>12.531638330397119</v>
      </c>
      <c r="E20" s="49">
        <v>15.865132776312935</v>
      </c>
      <c r="F20" s="49">
        <v>36.225343747330456</v>
      </c>
      <c r="G20" s="49">
        <v>15.62116724999252</v>
      </c>
      <c r="H20" s="50">
        <v>15.487736156834831</v>
      </c>
    </row>
    <row r="21" spans="1:8" ht="12.75">
      <c r="A21" s="22" t="s">
        <v>5</v>
      </c>
      <c r="B21" s="49" t="s">
        <v>40</v>
      </c>
      <c r="C21" s="49">
        <v>17.055846408211185</v>
      </c>
      <c r="D21" s="49">
        <v>15.304653351651526</v>
      </c>
      <c r="E21" s="49">
        <v>32.86960207840914</v>
      </c>
      <c r="F21" s="49">
        <v>23.265626021818456</v>
      </c>
      <c r="G21" s="49">
        <v>16.77365914267964</v>
      </c>
      <c r="H21" s="50">
        <v>16.428687327600194</v>
      </c>
    </row>
    <row r="22" spans="1:8" ht="12.75">
      <c r="A22" s="22" t="s">
        <v>6</v>
      </c>
      <c r="B22" s="49">
        <v>18.320866326075794</v>
      </c>
      <c r="C22" s="49">
        <v>0</v>
      </c>
      <c r="D22" s="49" t="s">
        <v>40</v>
      </c>
      <c r="E22" s="49" t="s">
        <v>40</v>
      </c>
      <c r="F22" s="49" t="s">
        <v>40</v>
      </c>
      <c r="G22" s="49">
        <v>18.30438419524676</v>
      </c>
      <c r="H22" s="50">
        <v>18.178264268960124</v>
      </c>
    </row>
    <row r="23" spans="1:8" ht="12.75">
      <c r="A23" s="22" t="s">
        <v>7</v>
      </c>
      <c r="B23" s="49" t="s">
        <v>40</v>
      </c>
      <c r="C23" s="49" t="s">
        <v>40</v>
      </c>
      <c r="D23" s="49">
        <v>41.75830698313195</v>
      </c>
      <c r="E23" s="49">
        <v>106.39026753882487</v>
      </c>
      <c r="F23" s="49">
        <v>299.83836286649</v>
      </c>
      <c r="G23" s="49">
        <v>102.2</v>
      </c>
      <c r="H23" s="50">
        <v>61.85691804866239</v>
      </c>
    </row>
    <row r="24" spans="1:8" ht="12.75">
      <c r="A24" s="24" t="s">
        <v>8</v>
      </c>
      <c r="B24" s="51">
        <v>14.88350956634291</v>
      </c>
      <c r="C24" s="51">
        <v>15.38490132625969</v>
      </c>
      <c r="D24" s="51">
        <v>13.824696448065604</v>
      </c>
      <c r="E24" s="51">
        <v>28.250534052184054</v>
      </c>
      <c r="F24" s="51">
        <v>78.63704727233811</v>
      </c>
      <c r="G24" s="51">
        <v>15.272975472086735</v>
      </c>
      <c r="H24" s="52">
        <v>15.054820150488805</v>
      </c>
    </row>
    <row r="25" spans="1:8" ht="12.75">
      <c r="A25" s="31" t="s">
        <v>42</v>
      </c>
      <c r="B25" s="49"/>
      <c r="C25" s="49"/>
      <c r="D25" s="49"/>
      <c r="E25" s="49"/>
      <c r="F25" s="49"/>
      <c r="G25" s="49"/>
      <c r="H25" s="50"/>
    </row>
    <row r="26" spans="1:8" ht="12.75">
      <c r="A26" s="22" t="s">
        <v>0</v>
      </c>
      <c r="B26" s="49">
        <v>98.60614694568724</v>
      </c>
      <c r="C26" s="49">
        <v>96.73903435990539</v>
      </c>
      <c r="D26" s="49">
        <v>81.49013877275941</v>
      </c>
      <c r="E26" s="49">
        <v>76.64249268817093</v>
      </c>
      <c r="F26" s="49">
        <v>69.34225691113775</v>
      </c>
      <c r="G26" s="49">
        <v>96.57442300286414</v>
      </c>
      <c r="H26" s="50">
        <v>95.31657549107864</v>
      </c>
    </row>
    <row r="27" spans="1:8" ht="12.75">
      <c r="A27" s="22" t="s">
        <v>1</v>
      </c>
      <c r="B27" s="49">
        <v>96.9476518965679</v>
      </c>
      <c r="C27" s="49">
        <v>96.87510027913223</v>
      </c>
      <c r="D27" s="49">
        <v>83.8802706948932</v>
      </c>
      <c r="E27" s="49">
        <v>85.34804271247319</v>
      </c>
      <c r="F27" s="49" t="s">
        <v>40</v>
      </c>
      <c r="G27" s="49">
        <v>96.05296294557297</v>
      </c>
      <c r="H27" s="50">
        <v>95.72547042796342</v>
      </c>
    </row>
    <row r="28" spans="1:8" ht="12.75">
      <c r="A28" s="22" t="s">
        <v>2</v>
      </c>
      <c r="B28" s="49">
        <v>101.05621140687252</v>
      </c>
      <c r="C28" s="49">
        <v>95.32194902064244</v>
      </c>
      <c r="D28" s="49">
        <v>102.17445658344529</v>
      </c>
      <c r="E28" s="49">
        <v>97.1333353743178</v>
      </c>
      <c r="F28" s="49">
        <v>126.95545330313956</v>
      </c>
      <c r="G28" s="49">
        <v>99.68658725203844</v>
      </c>
      <c r="H28" s="50">
        <v>97.58576952252841</v>
      </c>
    </row>
    <row r="29" spans="1:8" ht="12.75">
      <c r="A29" s="22" t="s">
        <v>3</v>
      </c>
      <c r="B29" s="49">
        <v>100.02600547814502</v>
      </c>
      <c r="C29" s="49">
        <v>82.65365912647985</v>
      </c>
      <c r="D29" s="49">
        <v>99.56388688022089</v>
      </c>
      <c r="E29" s="49">
        <v>100.29373358899498</v>
      </c>
      <c r="F29" s="49">
        <v>132.6383616843417</v>
      </c>
      <c r="G29" s="49">
        <v>97.93041583904657</v>
      </c>
      <c r="H29" s="50">
        <v>95.69905265201083</v>
      </c>
    </row>
    <row r="30" spans="1:8" ht="12.75">
      <c r="A30" s="22" t="s">
        <v>4</v>
      </c>
      <c r="B30" s="49">
        <v>105.14131152001748</v>
      </c>
      <c r="C30" s="49">
        <v>101.31642400278562</v>
      </c>
      <c r="D30" s="49">
        <v>93.03323270796874</v>
      </c>
      <c r="E30" s="49">
        <v>89.24137186676026</v>
      </c>
      <c r="F30" s="49">
        <v>189.87076722738718</v>
      </c>
      <c r="G30" s="49">
        <v>103.26961620150169</v>
      </c>
      <c r="H30" s="50">
        <v>102.38751964884182</v>
      </c>
    </row>
    <row r="31" spans="1:8" ht="12.75">
      <c r="A31" s="22" t="s">
        <v>5</v>
      </c>
      <c r="B31" s="49" t="s">
        <v>40</v>
      </c>
      <c r="C31" s="49">
        <v>109.17615970091224</v>
      </c>
      <c r="D31" s="49">
        <v>83.97937992957503</v>
      </c>
      <c r="E31" s="49">
        <v>82.17400519602286</v>
      </c>
      <c r="F31" s="49">
        <v>120.20573444606201</v>
      </c>
      <c r="G31" s="49">
        <v>100.84903706771588</v>
      </c>
      <c r="H31" s="50">
        <v>98.7749472659419</v>
      </c>
    </row>
    <row r="32" spans="1:8" ht="12.75">
      <c r="A32" s="22" t="s">
        <v>6</v>
      </c>
      <c r="B32" s="49">
        <v>92.9340719282393</v>
      </c>
      <c r="C32" s="49">
        <v>0</v>
      </c>
      <c r="D32" s="49" t="s">
        <v>40</v>
      </c>
      <c r="E32" s="49" t="s">
        <v>40</v>
      </c>
      <c r="F32" s="49" t="s">
        <v>40</v>
      </c>
      <c r="G32" s="49">
        <v>92.85046499040496</v>
      </c>
      <c r="H32" s="50">
        <v>92.21071149335418</v>
      </c>
    </row>
    <row r="33" spans="1:8" ht="12.75">
      <c r="A33" s="22" t="s">
        <v>7</v>
      </c>
      <c r="B33" s="49" t="s">
        <v>40</v>
      </c>
      <c r="C33" s="49" t="s">
        <v>40</v>
      </c>
      <c r="D33" s="49">
        <v>126.62196311014203</v>
      </c>
      <c r="E33" s="49">
        <v>254.63900099456444</v>
      </c>
      <c r="F33" s="49">
        <v>418.6422424928351</v>
      </c>
      <c r="G33" s="49">
        <v>207.6</v>
      </c>
      <c r="H33" s="50">
        <v>125.65064762135333</v>
      </c>
    </row>
    <row r="34" spans="1:8" ht="12.75">
      <c r="A34" s="30" t="s">
        <v>8</v>
      </c>
      <c r="B34" s="53">
        <v>99.20661655811408</v>
      </c>
      <c r="C34" s="53">
        <v>96.8947676686055</v>
      </c>
      <c r="D34" s="53">
        <v>90.72322247860836</v>
      </c>
      <c r="E34" s="53">
        <v>100.86562518992791</v>
      </c>
      <c r="F34" s="53">
        <v>169.03290535175483</v>
      </c>
      <c r="G34" s="53">
        <v>98.0886458155301</v>
      </c>
      <c r="H34" s="54">
        <v>96.68757238932702</v>
      </c>
    </row>
    <row r="35" spans="1:7" ht="12.75">
      <c r="A35" s="37" t="s">
        <v>55</v>
      </c>
      <c r="B35" s="35"/>
      <c r="C35" s="35"/>
      <c r="D35" s="35"/>
      <c r="E35" s="35"/>
      <c r="F35" s="35"/>
      <c r="G35" s="35"/>
    </row>
    <row r="36" spans="1:7" ht="12.75">
      <c r="A36" s="37" t="s">
        <v>56</v>
      </c>
      <c r="B36" s="35"/>
      <c r="C36" s="35"/>
      <c r="D36" s="35"/>
      <c r="E36" s="35"/>
      <c r="F36" s="35"/>
      <c r="G36" s="35"/>
    </row>
    <row r="37" ht="12.75">
      <c r="A37" s="37" t="s">
        <v>57</v>
      </c>
    </row>
    <row r="38" spans="1:7" ht="12.75">
      <c r="A38" s="37" t="s">
        <v>58</v>
      </c>
      <c r="B38" s="35"/>
      <c r="C38" s="35"/>
      <c r="D38" s="35"/>
      <c r="E38" s="35"/>
      <c r="F38" s="35"/>
      <c r="G38" s="35"/>
    </row>
    <row r="39" spans="1:7" ht="12.75">
      <c r="A39" s="15" t="s">
        <v>59</v>
      </c>
      <c r="B39" s="37"/>
      <c r="C39" s="37"/>
      <c r="D39" s="37"/>
      <c r="E39" s="37"/>
      <c r="F39" s="37"/>
      <c r="G39" s="37"/>
    </row>
    <row r="40" spans="1:7" ht="12.75">
      <c r="A40" s="37" t="s">
        <v>60</v>
      </c>
      <c r="B40" s="37"/>
      <c r="C40" s="37"/>
      <c r="D40" s="37"/>
      <c r="E40" s="37"/>
      <c r="F40" s="37"/>
      <c r="G40" s="37"/>
    </row>
    <row r="41" spans="1:8" ht="12.75">
      <c r="A41" s="37" t="s">
        <v>61</v>
      </c>
      <c r="B41" s="37"/>
      <c r="C41" s="37"/>
      <c r="D41" s="37"/>
      <c r="E41" s="37"/>
      <c r="F41" s="37"/>
      <c r="G41" s="37"/>
      <c r="H41" s="37"/>
    </row>
    <row r="42" spans="1:8" ht="12.75">
      <c r="A42" s="37" t="s">
        <v>62</v>
      </c>
      <c r="B42" s="37"/>
      <c r="C42" s="37"/>
      <c r="D42" s="37"/>
      <c r="E42" s="37"/>
      <c r="F42" s="37"/>
      <c r="G42" s="37"/>
      <c r="H42" s="37"/>
    </row>
    <row r="43" ht="12.75">
      <c r="A43" s="37" t="s">
        <v>63</v>
      </c>
    </row>
    <row r="44" ht="12.75">
      <c r="A44" s="37" t="s">
        <v>64</v>
      </c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30" sqref="F30"/>
    </sheetView>
  </sheetViews>
  <sheetFormatPr defaultColWidth="9.140625" defaultRowHeight="12.75"/>
  <sheetData>
    <row r="1" spans="1:7" ht="16.5">
      <c r="A1" s="1" t="s">
        <v>65</v>
      </c>
      <c r="B1" s="1"/>
      <c r="C1" s="1"/>
      <c r="D1" s="1"/>
      <c r="E1" s="1"/>
      <c r="F1" s="1"/>
      <c r="G1" s="1"/>
    </row>
    <row r="2" spans="1:7" ht="22.5">
      <c r="A2" s="27" t="s">
        <v>37</v>
      </c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8</v>
      </c>
    </row>
    <row r="3" spans="1:7" ht="12.75">
      <c r="A3" s="12" t="s">
        <v>38</v>
      </c>
      <c r="B3" s="67" t="s">
        <v>10</v>
      </c>
      <c r="C3" s="67"/>
      <c r="D3" s="67"/>
      <c r="E3" s="67"/>
      <c r="F3" s="67"/>
      <c r="G3" s="67"/>
    </row>
    <row r="4" spans="1:7" ht="12.75">
      <c r="A4" s="22" t="s">
        <v>0</v>
      </c>
      <c r="B4" s="55">
        <v>580</v>
      </c>
      <c r="C4" s="55">
        <v>244</v>
      </c>
      <c r="D4" s="55">
        <v>98</v>
      </c>
      <c r="E4" s="55">
        <v>8</v>
      </c>
      <c r="F4" s="55">
        <v>1</v>
      </c>
      <c r="G4" s="55">
        <v>931</v>
      </c>
    </row>
    <row r="5" spans="1:7" ht="12.75">
      <c r="A5" s="22" t="s">
        <v>66</v>
      </c>
      <c r="B5" s="55">
        <v>517</v>
      </c>
      <c r="C5" s="55">
        <v>217</v>
      </c>
      <c r="D5" s="55">
        <v>73</v>
      </c>
      <c r="E5" s="55">
        <v>4</v>
      </c>
      <c r="F5" s="55" t="s">
        <v>40</v>
      </c>
      <c r="G5" s="55">
        <v>811</v>
      </c>
    </row>
    <row r="6" spans="1:7" ht="12.75">
      <c r="A6" s="22" t="s">
        <v>67</v>
      </c>
      <c r="B6" s="55">
        <v>245</v>
      </c>
      <c r="C6" s="55">
        <v>151</v>
      </c>
      <c r="D6" s="55">
        <v>85</v>
      </c>
      <c r="E6" s="55">
        <v>11</v>
      </c>
      <c r="F6" s="55">
        <v>8</v>
      </c>
      <c r="G6" s="55">
        <v>500</v>
      </c>
    </row>
    <row r="7" spans="1:7" ht="12.75">
      <c r="A7" s="22" t="s">
        <v>3</v>
      </c>
      <c r="B7" s="55">
        <v>196</v>
      </c>
      <c r="C7" s="55">
        <v>27</v>
      </c>
      <c r="D7" s="55">
        <v>25</v>
      </c>
      <c r="E7" s="55">
        <v>6</v>
      </c>
      <c r="F7" s="55">
        <v>5</v>
      </c>
      <c r="G7" s="55">
        <v>259</v>
      </c>
    </row>
    <row r="8" spans="1:7" ht="12.75">
      <c r="A8" s="22" t="s">
        <v>4</v>
      </c>
      <c r="B8" s="55">
        <v>205</v>
      </c>
      <c r="C8" s="55">
        <v>36</v>
      </c>
      <c r="D8" s="55">
        <v>50</v>
      </c>
      <c r="E8" s="55">
        <v>5</v>
      </c>
      <c r="F8" s="55">
        <v>0</v>
      </c>
      <c r="G8" s="55">
        <v>296</v>
      </c>
    </row>
    <row r="9" spans="1:7" ht="12.75">
      <c r="A9" s="22" t="s">
        <v>68</v>
      </c>
      <c r="B9" s="55" t="s">
        <v>40</v>
      </c>
      <c r="C9" s="55">
        <v>56</v>
      </c>
      <c r="D9" s="55">
        <v>29</v>
      </c>
      <c r="E9" s="55">
        <v>3</v>
      </c>
      <c r="F9" s="55">
        <v>4</v>
      </c>
      <c r="G9" s="55">
        <v>92</v>
      </c>
    </row>
    <row r="10" spans="1:7" ht="12.75">
      <c r="A10" s="22" t="s">
        <v>6</v>
      </c>
      <c r="B10" s="55">
        <v>23</v>
      </c>
      <c r="C10" s="55">
        <v>0</v>
      </c>
      <c r="D10" s="55" t="s">
        <v>40</v>
      </c>
      <c r="E10" s="55" t="s">
        <v>40</v>
      </c>
      <c r="F10" s="55" t="s">
        <v>40</v>
      </c>
      <c r="G10" s="55">
        <v>23</v>
      </c>
    </row>
    <row r="11" spans="1:7" ht="12.75">
      <c r="A11" s="22" t="s">
        <v>7</v>
      </c>
      <c r="B11" s="55" t="s">
        <v>40</v>
      </c>
      <c r="C11" s="55" t="s">
        <v>40</v>
      </c>
      <c r="D11" s="55">
        <v>6</v>
      </c>
      <c r="E11" s="55">
        <v>7</v>
      </c>
      <c r="F11" s="55">
        <v>2</v>
      </c>
      <c r="G11" s="55">
        <v>15</v>
      </c>
    </row>
    <row r="12" spans="1:7" ht="12.75">
      <c r="A12" s="30" t="s">
        <v>8</v>
      </c>
      <c r="B12" s="43">
        <v>1766</v>
      </c>
      <c r="C12" s="43">
        <v>731</v>
      </c>
      <c r="D12" s="43">
        <v>366</v>
      </c>
      <c r="E12" s="43">
        <v>44</v>
      </c>
      <c r="F12" s="43">
        <v>20</v>
      </c>
      <c r="G12" s="43">
        <v>2927</v>
      </c>
    </row>
    <row r="13" spans="1:7" ht="12.75">
      <c r="A13" s="32"/>
      <c r="B13" s="68" t="s">
        <v>19</v>
      </c>
      <c r="C13" s="68"/>
      <c r="D13" s="68"/>
      <c r="E13" s="68"/>
      <c r="F13" s="68"/>
      <c r="G13" s="68"/>
    </row>
    <row r="14" spans="1:7" ht="12.75">
      <c r="A14" s="22" t="s">
        <v>0</v>
      </c>
      <c r="B14" s="33">
        <f aca="true" t="shared" si="0" ref="B14:G20">B4/$G4*100</f>
        <v>62.29860365198711</v>
      </c>
      <c r="C14" s="33">
        <f t="shared" si="0"/>
        <v>26.20837808807734</v>
      </c>
      <c r="D14" s="33">
        <f t="shared" si="0"/>
        <v>10.526315789473683</v>
      </c>
      <c r="E14" s="33">
        <f t="shared" si="0"/>
        <v>0.8592910848549946</v>
      </c>
      <c r="F14" s="33">
        <f t="shared" si="0"/>
        <v>0.10741138560687433</v>
      </c>
      <c r="G14" s="33">
        <f t="shared" si="0"/>
        <v>100</v>
      </c>
    </row>
    <row r="15" spans="1:7" ht="12.75">
      <c r="A15" s="22" t="s">
        <v>66</v>
      </c>
      <c r="B15" s="33">
        <f t="shared" si="0"/>
        <v>63.748458692971646</v>
      </c>
      <c r="C15" s="33">
        <f t="shared" si="0"/>
        <v>26.75709001233046</v>
      </c>
      <c r="D15" s="33">
        <f t="shared" si="0"/>
        <v>9.001233045622687</v>
      </c>
      <c r="E15" s="33">
        <f t="shared" si="0"/>
        <v>0.4932182490752158</v>
      </c>
      <c r="F15" s="33" t="s">
        <v>40</v>
      </c>
      <c r="G15" s="33">
        <f t="shared" si="0"/>
        <v>100</v>
      </c>
    </row>
    <row r="16" spans="1:7" ht="12.75">
      <c r="A16" s="22" t="s">
        <v>67</v>
      </c>
      <c r="B16" s="33">
        <f t="shared" si="0"/>
        <v>49</v>
      </c>
      <c r="C16" s="33">
        <f t="shared" si="0"/>
        <v>30.2</v>
      </c>
      <c r="D16" s="33">
        <f t="shared" si="0"/>
        <v>17</v>
      </c>
      <c r="E16" s="33">
        <f t="shared" si="0"/>
        <v>2.1999999999999997</v>
      </c>
      <c r="F16" s="33">
        <f t="shared" si="0"/>
        <v>1.6</v>
      </c>
      <c r="G16" s="33">
        <f t="shared" si="0"/>
        <v>100</v>
      </c>
    </row>
    <row r="17" spans="1:7" ht="12.75">
      <c r="A17" s="22" t="s">
        <v>3</v>
      </c>
      <c r="B17" s="33">
        <f t="shared" si="0"/>
        <v>75.67567567567568</v>
      </c>
      <c r="C17" s="33">
        <f t="shared" si="0"/>
        <v>10.424710424710424</v>
      </c>
      <c r="D17" s="33">
        <f t="shared" si="0"/>
        <v>9.652509652509652</v>
      </c>
      <c r="E17" s="33">
        <f t="shared" si="0"/>
        <v>2.3166023166023164</v>
      </c>
      <c r="F17" s="33">
        <f t="shared" si="0"/>
        <v>1.9305019305019304</v>
      </c>
      <c r="G17" s="33">
        <f t="shared" si="0"/>
        <v>100</v>
      </c>
    </row>
    <row r="18" spans="1:7" ht="12.75">
      <c r="A18" s="22" t="s">
        <v>4</v>
      </c>
      <c r="B18" s="33">
        <f t="shared" si="0"/>
        <v>69.25675675675676</v>
      </c>
      <c r="C18" s="33">
        <f t="shared" si="0"/>
        <v>12.162162162162163</v>
      </c>
      <c r="D18" s="33">
        <f t="shared" si="0"/>
        <v>16.89189189189189</v>
      </c>
      <c r="E18" s="33">
        <f t="shared" si="0"/>
        <v>1.6891891891891893</v>
      </c>
      <c r="F18" s="33">
        <f t="shared" si="0"/>
        <v>0</v>
      </c>
      <c r="G18" s="33">
        <f t="shared" si="0"/>
        <v>100</v>
      </c>
    </row>
    <row r="19" spans="1:7" ht="12.75">
      <c r="A19" s="22" t="s">
        <v>68</v>
      </c>
      <c r="B19" s="33" t="s">
        <v>40</v>
      </c>
      <c r="C19" s="33">
        <f t="shared" si="0"/>
        <v>60.86956521739131</v>
      </c>
      <c r="D19" s="33">
        <f t="shared" si="0"/>
        <v>31.521739130434785</v>
      </c>
      <c r="E19" s="33">
        <f t="shared" si="0"/>
        <v>3.260869565217391</v>
      </c>
      <c r="F19" s="33">
        <f t="shared" si="0"/>
        <v>4.3478260869565215</v>
      </c>
      <c r="G19" s="33">
        <f t="shared" si="0"/>
        <v>100</v>
      </c>
    </row>
    <row r="20" spans="1:7" ht="12.75">
      <c r="A20" s="22" t="s">
        <v>6</v>
      </c>
      <c r="B20" s="33">
        <f t="shared" si="0"/>
        <v>100</v>
      </c>
      <c r="C20" s="33">
        <f t="shared" si="0"/>
        <v>0</v>
      </c>
      <c r="D20" s="33" t="s">
        <v>40</v>
      </c>
      <c r="E20" s="33" t="s">
        <v>40</v>
      </c>
      <c r="F20" s="33" t="s">
        <v>40</v>
      </c>
      <c r="G20" s="33">
        <f t="shared" si="0"/>
        <v>100</v>
      </c>
    </row>
    <row r="21" spans="1:7" ht="12.75">
      <c r="A21" s="22" t="s">
        <v>7</v>
      </c>
      <c r="B21" s="33" t="s">
        <v>40</v>
      </c>
      <c r="C21" s="33" t="s">
        <v>40</v>
      </c>
      <c r="D21" s="33">
        <f>D11/$G11*100</f>
        <v>40</v>
      </c>
      <c r="E21" s="33">
        <f>E11/$G11*100</f>
        <v>46.666666666666664</v>
      </c>
      <c r="F21" s="33">
        <f>F11/$G11*100</f>
        <v>13.333333333333334</v>
      </c>
      <c r="G21" s="33">
        <f>G11/$G11*100</f>
        <v>100</v>
      </c>
    </row>
    <row r="22" spans="1:7" ht="12.75">
      <c r="A22" s="30" t="s">
        <v>8</v>
      </c>
      <c r="B22" s="36">
        <f aca="true" t="shared" si="1" ref="B22:G22">B12/$G12*100</f>
        <v>60.33481380252819</v>
      </c>
      <c r="C22" s="36">
        <f t="shared" si="1"/>
        <v>24.974376494704476</v>
      </c>
      <c r="D22" s="36">
        <f t="shared" si="1"/>
        <v>12.50427058421592</v>
      </c>
      <c r="E22" s="36">
        <f t="shared" si="1"/>
        <v>1.5032456440040998</v>
      </c>
      <c r="F22" s="36">
        <f t="shared" si="1"/>
        <v>0.6832934745473181</v>
      </c>
      <c r="G22" s="36">
        <f t="shared" si="1"/>
        <v>100</v>
      </c>
    </row>
    <row r="23" spans="1:7" ht="12.75">
      <c r="A23" s="37" t="s">
        <v>69</v>
      </c>
      <c r="B23" s="35"/>
      <c r="C23" s="35"/>
      <c r="D23" s="35"/>
      <c r="E23" s="35"/>
      <c r="F23" s="35"/>
      <c r="G23" s="35"/>
    </row>
    <row r="24" spans="1:7" ht="12.75">
      <c r="A24" s="37" t="s">
        <v>70</v>
      </c>
      <c r="B24" s="35"/>
      <c r="C24" s="35"/>
      <c r="D24" s="35"/>
      <c r="E24" s="35"/>
      <c r="F24" s="35"/>
      <c r="G24" s="35"/>
    </row>
    <row r="25" ht="12.75">
      <c r="A25" s="37" t="s">
        <v>71</v>
      </c>
    </row>
    <row r="26" ht="12.75">
      <c r="A26" s="37" t="s">
        <v>72</v>
      </c>
    </row>
    <row r="27" ht="12.75">
      <c r="A27" s="37" t="s">
        <v>73</v>
      </c>
    </row>
  </sheetData>
  <mergeCells count="2">
    <mergeCell ref="B3:G3"/>
    <mergeCell ref="B13:G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H28" sqref="H28"/>
    </sheetView>
  </sheetViews>
  <sheetFormatPr defaultColWidth="9.140625" defaultRowHeight="12.75"/>
  <sheetData>
    <row r="1" spans="1:10" ht="15">
      <c r="A1" s="1" t="s">
        <v>74</v>
      </c>
      <c r="B1" s="2"/>
      <c r="C1" s="2"/>
      <c r="D1" s="2"/>
      <c r="E1" s="2"/>
      <c r="F1" s="2"/>
      <c r="G1" s="2"/>
      <c r="H1" s="2"/>
      <c r="I1" s="2"/>
      <c r="J1" s="1"/>
    </row>
    <row r="2" spans="1:10" ht="12.75">
      <c r="A2" s="56" t="s">
        <v>10</v>
      </c>
      <c r="B2" s="57" t="s">
        <v>0</v>
      </c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7" t="s">
        <v>8</v>
      </c>
    </row>
    <row r="3" spans="1:10" ht="12.75">
      <c r="A3" s="12" t="s">
        <v>75</v>
      </c>
      <c r="B3" s="67" t="s">
        <v>10</v>
      </c>
      <c r="C3" s="67"/>
      <c r="D3" s="67"/>
      <c r="E3" s="67"/>
      <c r="F3" s="67"/>
      <c r="G3" s="67"/>
      <c r="H3" s="67"/>
      <c r="I3" s="67"/>
      <c r="J3" s="67"/>
    </row>
    <row r="4" spans="1:10" ht="12.75">
      <c r="A4" s="58" t="s">
        <v>76</v>
      </c>
      <c r="B4" s="23">
        <v>75</v>
      </c>
      <c r="C4" s="23">
        <v>93</v>
      </c>
      <c r="D4" s="23">
        <v>44</v>
      </c>
      <c r="E4" s="23">
        <v>28</v>
      </c>
      <c r="F4" s="23">
        <v>19</v>
      </c>
      <c r="G4" s="23">
        <v>17</v>
      </c>
      <c r="H4" s="23">
        <v>1</v>
      </c>
      <c r="I4" s="23">
        <v>7</v>
      </c>
      <c r="J4" s="23">
        <f>SUM(B4:I4)</f>
        <v>284</v>
      </c>
    </row>
    <row r="5" spans="1:10" ht="12.75">
      <c r="A5" s="58" t="s">
        <v>77</v>
      </c>
      <c r="B5" s="23">
        <v>270</v>
      </c>
      <c r="C5" s="23">
        <v>329</v>
      </c>
      <c r="D5" s="23">
        <v>160</v>
      </c>
      <c r="E5" s="23">
        <v>81</v>
      </c>
      <c r="F5" s="23">
        <v>118</v>
      </c>
      <c r="G5" s="23">
        <v>35</v>
      </c>
      <c r="H5" s="23">
        <v>3</v>
      </c>
      <c r="I5" s="23">
        <v>3</v>
      </c>
      <c r="J5" s="23">
        <f aca="true" t="shared" si="0" ref="J5:J11">SUM(B5:I5)</f>
        <v>999</v>
      </c>
    </row>
    <row r="6" spans="1:10" ht="12.75">
      <c r="A6" s="58" t="s">
        <v>78</v>
      </c>
      <c r="B6" s="23">
        <v>274</v>
      </c>
      <c r="C6" s="23">
        <v>251</v>
      </c>
      <c r="D6" s="23">
        <v>148</v>
      </c>
      <c r="E6" s="23">
        <v>89</v>
      </c>
      <c r="F6" s="23">
        <v>90</v>
      </c>
      <c r="G6" s="23">
        <v>23</v>
      </c>
      <c r="H6" s="23">
        <v>5</v>
      </c>
      <c r="I6" s="23">
        <v>5</v>
      </c>
      <c r="J6" s="23">
        <f t="shared" si="0"/>
        <v>885</v>
      </c>
    </row>
    <row r="7" spans="1:10" ht="12.75">
      <c r="A7" s="58" t="s">
        <v>79</v>
      </c>
      <c r="B7" s="23">
        <v>172</v>
      </c>
      <c r="C7" s="23">
        <v>60</v>
      </c>
      <c r="D7" s="23">
        <v>74</v>
      </c>
      <c r="E7" s="23">
        <v>39</v>
      </c>
      <c r="F7" s="23">
        <v>38</v>
      </c>
      <c r="G7" s="23">
        <v>10</v>
      </c>
      <c r="H7" s="23">
        <v>10</v>
      </c>
      <c r="I7" s="23">
        <v>0</v>
      </c>
      <c r="J7" s="23">
        <f t="shared" si="0"/>
        <v>403</v>
      </c>
    </row>
    <row r="8" spans="1:10" ht="12.75">
      <c r="A8" s="58" t="s">
        <v>80</v>
      </c>
      <c r="B8" s="23">
        <v>71</v>
      </c>
      <c r="C8" s="23">
        <v>39</v>
      </c>
      <c r="D8" s="23">
        <v>43</v>
      </c>
      <c r="E8" s="23">
        <v>12</v>
      </c>
      <c r="F8" s="23">
        <v>21</v>
      </c>
      <c r="G8" s="23">
        <v>1</v>
      </c>
      <c r="H8" s="23">
        <v>1</v>
      </c>
      <c r="I8" s="23">
        <v>0</v>
      </c>
      <c r="J8" s="23">
        <f t="shared" si="0"/>
        <v>188</v>
      </c>
    </row>
    <row r="9" spans="1:10" ht="12.75">
      <c r="A9" s="58" t="s">
        <v>81</v>
      </c>
      <c r="B9" s="23">
        <v>33</v>
      </c>
      <c r="C9" s="23">
        <v>20</v>
      </c>
      <c r="D9" s="23">
        <v>16</v>
      </c>
      <c r="E9" s="23">
        <v>8</v>
      </c>
      <c r="F9" s="23">
        <v>5</v>
      </c>
      <c r="G9" s="23">
        <v>4</v>
      </c>
      <c r="H9" s="23">
        <v>1</v>
      </c>
      <c r="I9" s="23">
        <v>0</v>
      </c>
      <c r="J9" s="23">
        <f t="shared" si="0"/>
        <v>87</v>
      </c>
    </row>
    <row r="10" spans="1:10" ht="12.75">
      <c r="A10" s="58" t="s">
        <v>82</v>
      </c>
      <c r="B10" s="23">
        <v>36</v>
      </c>
      <c r="C10" s="23">
        <v>19</v>
      </c>
      <c r="D10" s="23">
        <v>15</v>
      </c>
      <c r="E10" s="23">
        <v>2</v>
      </c>
      <c r="F10" s="23">
        <v>5</v>
      </c>
      <c r="G10" s="23">
        <v>2</v>
      </c>
      <c r="H10" s="23">
        <v>2</v>
      </c>
      <c r="I10" s="23">
        <v>0</v>
      </c>
      <c r="J10" s="23">
        <f t="shared" si="0"/>
        <v>81</v>
      </c>
    </row>
    <row r="11" spans="1:10" ht="12.75">
      <c r="A11" s="59" t="s">
        <v>42</v>
      </c>
      <c r="B11" s="31">
        <v>931</v>
      </c>
      <c r="C11" s="31">
        <v>811</v>
      </c>
      <c r="D11" s="31">
        <v>500</v>
      </c>
      <c r="E11" s="31">
        <v>259</v>
      </c>
      <c r="F11" s="31">
        <v>296</v>
      </c>
      <c r="G11" s="31">
        <v>92</v>
      </c>
      <c r="H11" s="31">
        <v>23</v>
      </c>
      <c r="I11" s="31">
        <v>15</v>
      </c>
      <c r="J11" s="31">
        <f t="shared" si="0"/>
        <v>2927</v>
      </c>
    </row>
    <row r="12" spans="1:10" ht="12.75">
      <c r="A12" s="48"/>
      <c r="B12" s="67" t="s">
        <v>19</v>
      </c>
      <c r="C12" s="67"/>
      <c r="D12" s="67"/>
      <c r="E12" s="67"/>
      <c r="F12" s="67"/>
      <c r="G12" s="67"/>
      <c r="H12" s="67"/>
      <c r="I12" s="67"/>
      <c r="J12" s="67"/>
    </row>
    <row r="13" spans="1:10" ht="12.75">
      <c r="A13" s="58" t="s">
        <v>76</v>
      </c>
      <c r="B13" s="60">
        <f aca="true" t="shared" si="1" ref="B13:J20">B4/B$11*100</f>
        <v>8.055853920515576</v>
      </c>
      <c r="C13" s="60">
        <f t="shared" si="1"/>
        <v>11.467324290998766</v>
      </c>
      <c r="D13" s="60">
        <f t="shared" si="1"/>
        <v>8.799999999999999</v>
      </c>
      <c r="E13" s="60">
        <f t="shared" si="1"/>
        <v>10.81081081081081</v>
      </c>
      <c r="F13" s="60">
        <f t="shared" si="1"/>
        <v>6.418918918918918</v>
      </c>
      <c r="G13" s="60">
        <f t="shared" si="1"/>
        <v>18.478260869565215</v>
      </c>
      <c r="H13" s="60">
        <f t="shared" si="1"/>
        <v>4.3478260869565215</v>
      </c>
      <c r="I13" s="60">
        <f t="shared" si="1"/>
        <v>46.666666666666664</v>
      </c>
      <c r="J13" s="60">
        <f t="shared" si="1"/>
        <v>9.702767338571917</v>
      </c>
    </row>
    <row r="14" spans="1:10" ht="12.75">
      <c r="A14" s="58" t="s">
        <v>77</v>
      </c>
      <c r="B14" s="60">
        <f t="shared" si="1"/>
        <v>29.001074113856067</v>
      </c>
      <c r="C14" s="60">
        <f t="shared" si="1"/>
        <v>40.5672009864365</v>
      </c>
      <c r="D14" s="60">
        <f t="shared" si="1"/>
        <v>32</v>
      </c>
      <c r="E14" s="60">
        <f t="shared" si="1"/>
        <v>31.27413127413127</v>
      </c>
      <c r="F14" s="60">
        <f t="shared" si="1"/>
        <v>39.86486486486486</v>
      </c>
      <c r="G14" s="60">
        <f t="shared" si="1"/>
        <v>38.04347826086957</v>
      </c>
      <c r="H14" s="60">
        <f t="shared" si="1"/>
        <v>13.043478260869565</v>
      </c>
      <c r="I14" s="60">
        <f t="shared" si="1"/>
        <v>20</v>
      </c>
      <c r="J14" s="60">
        <f t="shared" si="1"/>
        <v>34.130509053638534</v>
      </c>
    </row>
    <row r="15" spans="1:10" ht="12.75">
      <c r="A15" s="58" t="s">
        <v>78</v>
      </c>
      <c r="B15" s="60">
        <f t="shared" si="1"/>
        <v>29.430719656283564</v>
      </c>
      <c r="C15" s="60">
        <f t="shared" si="1"/>
        <v>30.949445129469787</v>
      </c>
      <c r="D15" s="60">
        <f t="shared" si="1"/>
        <v>29.599999999999998</v>
      </c>
      <c r="E15" s="60">
        <f t="shared" si="1"/>
        <v>34.36293436293436</v>
      </c>
      <c r="F15" s="60">
        <f t="shared" si="1"/>
        <v>30.405405405405407</v>
      </c>
      <c r="G15" s="60">
        <f t="shared" si="1"/>
        <v>25</v>
      </c>
      <c r="H15" s="60">
        <f t="shared" si="1"/>
        <v>21.73913043478261</v>
      </c>
      <c r="I15" s="60">
        <f t="shared" si="1"/>
        <v>33.33333333333333</v>
      </c>
      <c r="J15" s="60">
        <f t="shared" si="1"/>
        <v>30.235736248718826</v>
      </c>
    </row>
    <row r="16" spans="1:10" ht="12.75">
      <c r="A16" s="58" t="s">
        <v>79</v>
      </c>
      <c r="B16" s="60">
        <f t="shared" si="1"/>
        <v>18.474758324382385</v>
      </c>
      <c r="C16" s="60">
        <f t="shared" si="1"/>
        <v>7.398273736128237</v>
      </c>
      <c r="D16" s="60">
        <f t="shared" si="1"/>
        <v>14.799999999999999</v>
      </c>
      <c r="E16" s="60">
        <f t="shared" si="1"/>
        <v>15.057915057915059</v>
      </c>
      <c r="F16" s="60">
        <f t="shared" si="1"/>
        <v>12.837837837837837</v>
      </c>
      <c r="G16" s="60">
        <f t="shared" si="1"/>
        <v>10.869565217391305</v>
      </c>
      <c r="H16" s="60">
        <f t="shared" si="1"/>
        <v>43.47826086956522</v>
      </c>
      <c r="I16" s="60">
        <f t="shared" si="1"/>
        <v>0</v>
      </c>
      <c r="J16" s="60">
        <f t="shared" si="1"/>
        <v>13.76836351212846</v>
      </c>
    </row>
    <row r="17" spans="1:10" ht="12.75">
      <c r="A17" s="58" t="s">
        <v>80</v>
      </c>
      <c r="B17" s="60">
        <f t="shared" si="1"/>
        <v>7.626208378088077</v>
      </c>
      <c r="C17" s="60">
        <f t="shared" si="1"/>
        <v>4.808877928483354</v>
      </c>
      <c r="D17" s="60">
        <f t="shared" si="1"/>
        <v>8.6</v>
      </c>
      <c r="E17" s="60">
        <f t="shared" si="1"/>
        <v>4.633204633204633</v>
      </c>
      <c r="F17" s="60">
        <f t="shared" si="1"/>
        <v>7.094594594594595</v>
      </c>
      <c r="G17" s="60">
        <f t="shared" si="1"/>
        <v>1.0869565217391304</v>
      </c>
      <c r="H17" s="60">
        <f t="shared" si="1"/>
        <v>4.3478260869565215</v>
      </c>
      <c r="I17" s="61">
        <v>0</v>
      </c>
      <c r="J17" s="60">
        <f t="shared" si="1"/>
        <v>6.42295866074479</v>
      </c>
    </row>
    <row r="18" spans="1:10" ht="12.75">
      <c r="A18" s="58" t="s">
        <v>81</v>
      </c>
      <c r="B18" s="60">
        <f t="shared" si="1"/>
        <v>3.544575725026853</v>
      </c>
      <c r="C18" s="60">
        <f t="shared" si="1"/>
        <v>2.466091245376079</v>
      </c>
      <c r="D18" s="60">
        <f t="shared" si="1"/>
        <v>3.2</v>
      </c>
      <c r="E18" s="60">
        <f t="shared" si="1"/>
        <v>3.088803088803089</v>
      </c>
      <c r="F18" s="60">
        <f t="shared" si="1"/>
        <v>1.6891891891891893</v>
      </c>
      <c r="G18" s="60">
        <f t="shared" si="1"/>
        <v>4.3478260869565215</v>
      </c>
      <c r="H18" s="60">
        <f t="shared" si="1"/>
        <v>4.3478260869565215</v>
      </c>
      <c r="I18" s="61">
        <v>0</v>
      </c>
      <c r="J18" s="60">
        <f t="shared" si="1"/>
        <v>2.9723266142808336</v>
      </c>
    </row>
    <row r="19" spans="1:10" ht="12.75">
      <c r="A19" s="58" t="s">
        <v>82</v>
      </c>
      <c r="B19" s="60">
        <f t="shared" si="1"/>
        <v>3.866809881847476</v>
      </c>
      <c r="C19" s="60">
        <f t="shared" si="1"/>
        <v>2.342786683107275</v>
      </c>
      <c r="D19" s="60">
        <f t="shared" si="1"/>
        <v>3</v>
      </c>
      <c r="E19" s="60">
        <f t="shared" si="1"/>
        <v>0.7722007722007722</v>
      </c>
      <c r="F19" s="60">
        <f t="shared" si="1"/>
        <v>1.6891891891891893</v>
      </c>
      <c r="G19" s="60">
        <f t="shared" si="1"/>
        <v>2.1739130434782608</v>
      </c>
      <c r="H19" s="60">
        <f t="shared" si="1"/>
        <v>8.695652173913043</v>
      </c>
      <c r="I19" s="61">
        <v>0</v>
      </c>
      <c r="J19" s="60">
        <f t="shared" si="1"/>
        <v>2.767338571916638</v>
      </c>
    </row>
    <row r="20" spans="1:10" ht="12.75">
      <c r="A20" s="12" t="s">
        <v>42</v>
      </c>
      <c r="B20" s="54">
        <f t="shared" si="1"/>
        <v>100</v>
      </c>
      <c r="C20" s="54">
        <f t="shared" si="1"/>
        <v>100</v>
      </c>
      <c r="D20" s="54">
        <f t="shared" si="1"/>
        <v>100</v>
      </c>
      <c r="E20" s="54">
        <f t="shared" si="1"/>
        <v>100</v>
      </c>
      <c r="F20" s="54">
        <f t="shared" si="1"/>
        <v>100</v>
      </c>
      <c r="G20" s="54">
        <f t="shared" si="1"/>
        <v>100</v>
      </c>
      <c r="H20" s="54">
        <f t="shared" si="1"/>
        <v>100</v>
      </c>
      <c r="I20" s="54">
        <f t="shared" si="1"/>
        <v>100</v>
      </c>
      <c r="J20" s="54">
        <f t="shared" si="1"/>
        <v>100</v>
      </c>
    </row>
  </sheetData>
  <mergeCells count="2">
    <mergeCell ref="B3:J3"/>
    <mergeCell ref="B12:J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26" sqref="I26"/>
    </sheetView>
  </sheetViews>
  <sheetFormatPr defaultColWidth="9.140625" defaultRowHeight="12.75"/>
  <sheetData>
    <row r="1" spans="1:7" ht="16.5">
      <c r="A1" s="1" t="s">
        <v>83</v>
      </c>
      <c r="B1" s="1"/>
      <c r="C1" s="1"/>
      <c r="D1" s="1"/>
      <c r="E1" s="1"/>
      <c r="F1" s="1"/>
      <c r="G1" s="1"/>
    </row>
    <row r="2" spans="1:7" ht="22.5">
      <c r="A2" s="39" t="s">
        <v>84</v>
      </c>
      <c r="B2" s="28" t="s">
        <v>27</v>
      </c>
      <c r="C2" s="28" t="s">
        <v>28</v>
      </c>
      <c r="D2" s="28" t="s">
        <v>29</v>
      </c>
      <c r="E2" s="28" t="s">
        <v>30</v>
      </c>
      <c r="F2" s="28" t="s">
        <v>31</v>
      </c>
      <c r="G2" s="28" t="s">
        <v>8</v>
      </c>
    </row>
    <row r="3" spans="1:7" ht="12.75">
      <c r="A3" s="12" t="s">
        <v>85</v>
      </c>
      <c r="B3" s="68" t="s">
        <v>10</v>
      </c>
      <c r="C3" s="68"/>
      <c r="D3" s="68"/>
      <c r="E3" s="68"/>
      <c r="F3" s="68"/>
      <c r="G3" s="68"/>
    </row>
    <row r="4" spans="1:7" ht="12.75">
      <c r="A4" s="62" t="s">
        <v>76</v>
      </c>
      <c r="B4" s="23">
        <v>69</v>
      </c>
      <c r="C4" s="23">
        <v>85</v>
      </c>
      <c r="D4" s="23">
        <v>85</v>
      </c>
      <c r="E4" s="23">
        <v>28</v>
      </c>
      <c r="F4" s="23">
        <v>17</v>
      </c>
      <c r="G4" s="23">
        <v>284</v>
      </c>
    </row>
    <row r="5" spans="1:7" ht="12.75">
      <c r="A5" s="7" t="s">
        <v>86</v>
      </c>
      <c r="B5" s="23">
        <v>539</v>
      </c>
      <c r="C5" s="23">
        <v>281</v>
      </c>
      <c r="D5" s="23">
        <v>168</v>
      </c>
      <c r="E5" s="23">
        <v>10</v>
      </c>
      <c r="F5" s="23">
        <v>1</v>
      </c>
      <c r="G5" s="23">
        <v>999</v>
      </c>
    </row>
    <row r="6" spans="1:7" ht="12.75">
      <c r="A6" s="7" t="s">
        <v>87</v>
      </c>
      <c r="B6" s="23">
        <v>597</v>
      </c>
      <c r="C6" s="23">
        <v>209</v>
      </c>
      <c r="D6" s="23">
        <v>73</v>
      </c>
      <c r="E6" s="23">
        <v>4</v>
      </c>
      <c r="F6" s="23">
        <v>2</v>
      </c>
      <c r="G6" s="23">
        <v>885</v>
      </c>
    </row>
    <row r="7" spans="1:7" ht="12.75">
      <c r="A7" s="7" t="s">
        <v>88</v>
      </c>
      <c r="B7" s="23">
        <v>285</v>
      </c>
      <c r="C7" s="23">
        <v>95</v>
      </c>
      <c r="D7" s="23">
        <v>21</v>
      </c>
      <c r="E7" s="23">
        <v>2</v>
      </c>
      <c r="F7" s="23">
        <v>0</v>
      </c>
      <c r="G7" s="23">
        <v>403</v>
      </c>
    </row>
    <row r="8" spans="1:7" ht="12.75">
      <c r="A8" s="7" t="s">
        <v>89</v>
      </c>
      <c r="B8" s="23">
        <v>140</v>
      </c>
      <c r="C8" s="23">
        <v>34</v>
      </c>
      <c r="D8" s="23">
        <v>14</v>
      </c>
      <c r="E8" s="23">
        <v>0</v>
      </c>
      <c r="F8" s="23">
        <v>0</v>
      </c>
      <c r="G8" s="23">
        <v>188</v>
      </c>
    </row>
    <row r="9" spans="1:7" ht="12.75">
      <c r="A9" s="7" t="s">
        <v>90</v>
      </c>
      <c r="B9" s="23">
        <v>68</v>
      </c>
      <c r="C9" s="23">
        <v>17</v>
      </c>
      <c r="D9" s="23">
        <v>2</v>
      </c>
      <c r="E9" s="23">
        <v>0</v>
      </c>
      <c r="F9" s="23">
        <v>0</v>
      </c>
      <c r="G9" s="23">
        <v>87</v>
      </c>
    </row>
    <row r="10" spans="1:7" ht="12.75">
      <c r="A10" s="7" t="s">
        <v>91</v>
      </c>
      <c r="B10" s="23">
        <v>68</v>
      </c>
      <c r="C10" s="23">
        <v>10</v>
      </c>
      <c r="D10" s="23">
        <v>3</v>
      </c>
      <c r="E10" s="23">
        <v>0</v>
      </c>
      <c r="F10" s="23">
        <v>0</v>
      </c>
      <c r="G10" s="23">
        <v>81</v>
      </c>
    </row>
    <row r="11" spans="1:7" ht="12.75">
      <c r="A11" s="12" t="s">
        <v>8</v>
      </c>
      <c r="B11" s="31">
        <v>1766</v>
      </c>
      <c r="C11" s="31">
        <v>731</v>
      </c>
      <c r="D11" s="31">
        <v>366</v>
      </c>
      <c r="E11" s="31">
        <v>44</v>
      </c>
      <c r="F11" s="31">
        <v>20</v>
      </c>
      <c r="G11" s="31">
        <v>2927</v>
      </c>
    </row>
    <row r="12" spans="1:7" ht="12.75">
      <c r="A12" s="32"/>
      <c r="B12" s="68" t="s">
        <v>19</v>
      </c>
      <c r="C12" s="68"/>
      <c r="D12" s="68"/>
      <c r="E12" s="68"/>
      <c r="F12" s="68"/>
      <c r="G12" s="68"/>
    </row>
    <row r="13" spans="1:7" ht="12.75">
      <c r="A13" s="62" t="s">
        <v>76</v>
      </c>
      <c r="B13" s="33">
        <f aca="true" t="shared" si="0" ref="B13:G20">B4/B$11*100</f>
        <v>3.9071347678369195</v>
      </c>
      <c r="C13" s="33">
        <f t="shared" si="0"/>
        <v>11.627906976744185</v>
      </c>
      <c r="D13" s="33">
        <f t="shared" si="0"/>
        <v>23.224043715846996</v>
      </c>
      <c r="E13" s="33">
        <f t="shared" si="0"/>
        <v>63.63636363636363</v>
      </c>
      <c r="F13" s="33">
        <f t="shared" si="0"/>
        <v>85</v>
      </c>
      <c r="G13" s="33">
        <f t="shared" si="0"/>
        <v>9.702767338571917</v>
      </c>
    </row>
    <row r="14" spans="1:7" ht="12.75">
      <c r="A14" s="7" t="s">
        <v>86</v>
      </c>
      <c r="B14" s="33">
        <f t="shared" si="0"/>
        <v>30.520951302378258</v>
      </c>
      <c r="C14" s="33">
        <f t="shared" si="0"/>
        <v>38.44049247606019</v>
      </c>
      <c r="D14" s="33">
        <f t="shared" si="0"/>
        <v>45.90163934426229</v>
      </c>
      <c r="E14" s="33">
        <f t="shared" si="0"/>
        <v>22.727272727272727</v>
      </c>
      <c r="F14" s="33">
        <f t="shared" si="0"/>
        <v>5</v>
      </c>
      <c r="G14" s="33">
        <f t="shared" si="0"/>
        <v>34.130509053638534</v>
      </c>
    </row>
    <row r="15" spans="1:7" ht="12.75">
      <c r="A15" s="7" t="s">
        <v>87</v>
      </c>
      <c r="B15" s="33">
        <f t="shared" si="0"/>
        <v>33.80520951302378</v>
      </c>
      <c r="C15" s="33">
        <f t="shared" si="0"/>
        <v>28.59097127222982</v>
      </c>
      <c r="D15" s="33">
        <f t="shared" si="0"/>
        <v>19.94535519125683</v>
      </c>
      <c r="E15" s="33">
        <f t="shared" si="0"/>
        <v>9.090909090909092</v>
      </c>
      <c r="F15" s="33">
        <f t="shared" si="0"/>
        <v>10</v>
      </c>
      <c r="G15" s="33">
        <f t="shared" si="0"/>
        <v>30.235736248718826</v>
      </c>
    </row>
    <row r="16" spans="1:7" ht="12.75">
      <c r="A16" s="7" t="s">
        <v>88</v>
      </c>
      <c r="B16" s="33">
        <f t="shared" si="0"/>
        <v>16.138165345413363</v>
      </c>
      <c r="C16" s="33">
        <f t="shared" si="0"/>
        <v>12.99589603283174</v>
      </c>
      <c r="D16" s="33">
        <f t="shared" si="0"/>
        <v>5.737704918032787</v>
      </c>
      <c r="E16" s="33">
        <f t="shared" si="0"/>
        <v>4.545454545454546</v>
      </c>
      <c r="F16" s="33">
        <f t="shared" si="0"/>
        <v>0</v>
      </c>
      <c r="G16" s="33">
        <f t="shared" si="0"/>
        <v>13.76836351212846</v>
      </c>
    </row>
    <row r="17" spans="1:7" ht="12.75">
      <c r="A17" s="7" t="s">
        <v>89</v>
      </c>
      <c r="B17" s="33">
        <f t="shared" si="0"/>
        <v>7.9275198187995475</v>
      </c>
      <c r="C17" s="33">
        <f t="shared" si="0"/>
        <v>4.651162790697675</v>
      </c>
      <c r="D17" s="33">
        <f t="shared" si="0"/>
        <v>3.825136612021858</v>
      </c>
      <c r="E17" s="33">
        <f t="shared" si="0"/>
        <v>0</v>
      </c>
      <c r="F17" s="33">
        <f t="shared" si="0"/>
        <v>0</v>
      </c>
      <c r="G17" s="33">
        <f t="shared" si="0"/>
        <v>6.42295866074479</v>
      </c>
    </row>
    <row r="18" spans="1:7" ht="12.75">
      <c r="A18" s="7" t="s">
        <v>90</v>
      </c>
      <c r="B18" s="33">
        <f t="shared" si="0"/>
        <v>3.8505096262740657</v>
      </c>
      <c r="C18" s="33">
        <f t="shared" si="0"/>
        <v>2.3255813953488373</v>
      </c>
      <c r="D18" s="33">
        <f t="shared" si="0"/>
        <v>0.546448087431694</v>
      </c>
      <c r="E18" s="33">
        <f t="shared" si="0"/>
        <v>0</v>
      </c>
      <c r="F18" s="33">
        <f t="shared" si="0"/>
        <v>0</v>
      </c>
      <c r="G18" s="33">
        <f t="shared" si="0"/>
        <v>2.9723266142808336</v>
      </c>
    </row>
    <row r="19" spans="1:7" ht="12.75">
      <c r="A19" s="7" t="s">
        <v>91</v>
      </c>
      <c r="B19" s="33">
        <f t="shared" si="0"/>
        <v>3.8505096262740657</v>
      </c>
      <c r="C19" s="33">
        <f t="shared" si="0"/>
        <v>1.3679890560875512</v>
      </c>
      <c r="D19" s="33">
        <f t="shared" si="0"/>
        <v>0.819672131147541</v>
      </c>
      <c r="E19" s="33">
        <f t="shared" si="0"/>
        <v>0</v>
      </c>
      <c r="F19" s="33">
        <f t="shared" si="0"/>
        <v>0</v>
      </c>
      <c r="G19" s="33">
        <f t="shared" si="0"/>
        <v>2.767338571916638</v>
      </c>
    </row>
    <row r="20" spans="1:7" ht="12.75">
      <c r="A20" s="12" t="s">
        <v>8</v>
      </c>
      <c r="B20" s="36">
        <f t="shared" si="0"/>
        <v>100</v>
      </c>
      <c r="C20" s="36">
        <f t="shared" si="0"/>
        <v>100</v>
      </c>
      <c r="D20" s="36">
        <f t="shared" si="0"/>
        <v>100</v>
      </c>
      <c r="E20" s="36">
        <f t="shared" si="0"/>
        <v>100</v>
      </c>
      <c r="F20" s="36">
        <f t="shared" si="0"/>
        <v>100</v>
      </c>
      <c r="G20" s="36">
        <f t="shared" si="0"/>
        <v>100</v>
      </c>
    </row>
    <row r="21" spans="1:7" ht="12.75">
      <c r="A21" s="37" t="s">
        <v>92</v>
      </c>
      <c r="B21" s="35"/>
      <c r="C21" s="35"/>
      <c r="D21" s="35"/>
      <c r="E21" s="35"/>
      <c r="F21" s="35"/>
      <c r="G21" s="35"/>
    </row>
    <row r="22" spans="1:7" ht="12.75">
      <c r="A22" s="37" t="s">
        <v>93</v>
      </c>
      <c r="B22" s="35"/>
      <c r="C22" s="35"/>
      <c r="D22" s="35"/>
      <c r="E22" s="35"/>
      <c r="F22" s="35"/>
      <c r="G22" s="35"/>
    </row>
    <row r="23" ht="12.75">
      <c r="A23" s="37" t="s">
        <v>94</v>
      </c>
    </row>
    <row r="24" ht="12.75">
      <c r="A24" s="37" t="s">
        <v>95</v>
      </c>
    </row>
  </sheetData>
  <mergeCells count="2">
    <mergeCell ref="B3:G3"/>
    <mergeCell ref="B12:G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I28" sqref="I28"/>
    </sheetView>
  </sheetViews>
  <sheetFormatPr defaultColWidth="9.140625" defaultRowHeight="12.75"/>
  <sheetData>
    <row r="1" spans="1:7" ht="16.5">
      <c r="A1" s="47" t="s">
        <v>96</v>
      </c>
      <c r="B1" s="47"/>
      <c r="C1" s="47"/>
      <c r="D1" s="47"/>
      <c r="E1" s="47"/>
      <c r="F1" s="47"/>
      <c r="G1" s="47"/>
    </row>
    <row r="2" spans="1:7" ht="15">
      <c r="A2" s="1" t="s">
        <v>97</v>
      </c>
      <c r="B2" s="1"/>
      <c r="C2" s="1"/>
      <c r="D2" s="2"/>
      <c r="E2" s="2"/>
      <c r="F2" s="2"/>
      <c r="G2" s="2"/>
    </row>
    <row r="3" spans="1:7" ht="22.5">
      <c r="A3" s="39" t="s">
        <v>37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8</v>
      </c>
    </row>
    <row r="4" spans="1:7" ht="12.75">
      <c r="A4" s="12" t="s">
        <v>38</v>
      </c>
      <c r="B4" s="68" t="s">
        <v>10</v>
      </c>
      <c r="C4" s="68"/>
      <c r="D4" s="68"/>
      <c r="E4" s="68"/>
      <c r="F4" s="68"/>
      <c r="G4" s="68"/>
    </row>
    <row r="5" spans="1:7" ht="12.75">
      <c r="A5" s="8" t="s">
        <v>98</v>
      </c>
      <c r="B5" s="7"/>
      <c r="C5" s="7"/>
      <c r="D5" s="7"/>
      <c r="E5" s="7"/>
      <c r="F5" s="7"/>
      <c r="G5" s="7" t="s">
        <v>99</v>
      </c>
    </row>
    <row r="6" spans="1:7" ht="12.75">
      <c r="A6" s="7" t="s">
        <v>0</v>
      </c>
      <c r="B6" s="55">
        <v>12376220</v>
      </c>
      <c r="C6" s="55">
        <v>4019781</v>
      </c>
      <c r="D6" s="55">
        <v>1177085</v>
      </c>
      <c r="E6" s="55">
        <v>43879</v>
      </c>
      <c r="F6" s="55">
        <v>4327</v>
      </c>
      <c r="G6" s="55">
        <v>17621292</v>
      </c>
    </row>
    <row r="7" spans="1:7" ht="12.75">
      <c r="A7" s="7" t="s">
        <v>1</v>
      </c>
      <c r="B7" s="55">
        <v>8842261</v>
      </c>
      <c r="C7" s="55">
        <v>2851477</v>
      </c>
      <c r="D7" s="55">
        <v>721093</v>
      </c>
      <c r="E7" s="55">
        <v>16806</v>
      </c>
      <c r="F7" s="55" t="s">
        <v>40</v>
      </c>
      <c r="G7" s="55">
        <v>12431637</v>
      </c>
    </row>
    <row r="8" spans="1:7" ht="12.75">
      <c r="A8" s="7" t="s">
        <v>2</v>
      </c>
      <c r="B8" s="55">
        <v>5086809</v>
      </c>
      <c r="C8" s="55">
        <v>2682136</v>
      </c>
      <c r="D8" s="55">
        <v>1329910</v>
      </c>
      <c r="E8" s="55">
        <v>79047</v>
      </c>
      <c r="F8" s="55">
        <v>51417</v>
      </c>
      <c r="G8" s="55">
        <v>9229319</v>
      </c>
    </row>
    <row r="9" spans="1:7" ht="12.75">
      <c r="A9" s="7" t="s">
        <v>3</v>
      </c>
      <c r="B9" s="55">
        <v>3359785</v>
      </c>
      <c r="C9" s="55">
        <v>441475</v>
      </c>
      <c r="D9" s="55">
        <v>310002</v>
      </c>
      <c r="E9" s="55">
        <v>54042</v>
      </c>
      <c r="F9" s="55">
        <v>29468</v>
      </c>
      <c r="G9" s="55">
        <v>4194772</v>
      </c>
    </row>
    <row r="10" spans="1:7" ht="12.75">
      <c r="A10" s="7" t="s">
        <v>4</v>
      </c>
      <c r="B10" s="55">
        <v>3791349</v>
      </c>
      <c r="C10" s="55">
        <v>473912</v>
      </c>
      <c r="D10" s="55">
        <v>495818</v>
      </c>
      <c r="E10" s="55">
        <v>63014</v>
      </c>
      <c r="F10" s="55">
        <v>0</v>
      </c>
      <c r="G10" s="55">
        <v>4824093</v>
      </c>
    </row>
    <row r="11" spans="1:7" ht="12.75">
      <c r="A11" s="7" t="s">
        <v>5</v>
      </c>
      <c r="B11" s="55" t="s">
        <v>40</v>
      </c>
      <c r="C11" s="55">
        <v>1014338</v>
      </c>
      <c r="D11" s="55">
        <v>338813</v>
      </c>
      <c r="E11" s="55">
        <v>11236</v>
      </c>
      <c r="F11" s="55">
        <v>7868</v>
      </c>
      <c r="G11" s="55">
        <v>1372255</v>
      </c>
    </row>
    <row r="12" spans="1:7" ht="12.75">
      <c r="A12" s="7" t="s">
        <v>6</v>
      </c>
      <c r="B12" s="55">
        <v>520402</v>
      </c>
      <c r="C12" s="55">
        <v>0</v>
      </c>
      <c r="D12" s="55" t="s">
        <v>40</v>
      </c>
      <c r="E12" s="55" t="s">
        <v>40</v>
      </c>
      <c r="F12" s="55" t="s">
        <v>40</v>
      </c>
      <c r="G12" s="55">
        <v>520402</v>
      </c>
    </row>
    <row r="13" spans="1:7" ht="12.75">
      <c r="A13" s="7" t="s">
        <v>7</v>
      </c>
      <c r="B13" s="55" t="s">
        <v>40</v>
      </c>
      <c r="C13" s="55" t="s">
        <v>40</v>
      </c>
      <c r="D13" s="55">
        <v>63964</v>
      </c>
      <c r="E13" s="55">
        <v>54525</v>
      </c>
      <c r="F13" s="55">
        <v>5885</v>
      </c>
      <c r="G13" s="55">
        <v>124374</v>
      </c>
    </row>
    <row r="14" spans="1:7" ht="12.75">
      <c r="A14" s="10" t="s">
        <v>8</v>
      </c>
      <c r="B14" s="42">
        <v>33976826</v>
      </c>
      <c r="C14" s="42">
        <v>11483119</v>
      </c>
      <c r="D14" s="42">
        <v>4436685</v>
      </c>
      <c r="E14" s="42">
        <v>322549</v>
      </c>
      <c r="F14" s="42">
        <v>98965</v>
      </c>
      <c r="G14" s="42">
        <v>50318144</v>
      </c>
    </row>
    <row r="15" spans="1:7" ht="12.75">
      <c r="A15" s="8" t="s">
        <v>100</v>
      </c>
      <c r="B15" s="23"/>
      <c r="C15" s="23" t="s">
        <v>99</v>
      </c>
      <c r="D15" s="23"/>
      <c r="E15" s="23"/>
      <c r="F15" s="23"/>
      <c r="G15" s="23"/>
    </row>
    <row r="16" spans="1:7" ht="12.75">
      <c r="A16" s="7" t="s">
        <v>0</v>
      </c>
      <c r="B16" s="55">
        <v>278506</v>
      </c>
      <c r="C16" s="55">
        <v>98264</v>
      </c>
      <c r="D16" s="55">
        <v>35652</v>
      </c>
      <c r="E16" s="55">
        <v>706</v>
      </c>
      <c r="F16" s="55">
        <v>0</v>
      </c>
      <c r="G16" s="55">
        <v>413128</v>
      </c>
    </row>
    <row r="17" spans="1:7" ht="12.75">
      <c r="A17" s="7" t="s">
        <v>1</v>
      </c>
      <c r="B17" s="55">
        <v>121240</v>
      </c>
      <c r="C17" s="55">
        <v>61194</v>
      </c>
      <c r="D17" s="55">
        <v>16250</v>
      </c>
      <c r="E17" s="55">
        <v>468</v>
      </c>
      <c r="F17" s="55" t="s">
        <v>40</v>
      </c>
      <c r="G17" s="55">
        <v>199152</v>
      </c>
    </row>
    <row r="18" spans="1:7" ht="12.75">
      <c r="A18" s="7" t="s">
        <v>2</v>
      </c>
      <c r="B18" s="55">
        <v>80500</v>
      </c>
      <c r="C18" s="55">
        <v>50697</v>
      </c>
      <c r="D18" s="55">
        <v>21371</v>
      </c>
      <c r="E18" s="55">
        <v>1409</v>
      </c>
      <c r="F18" s="55">
        <v>948</v>
      </c>
      <c r="G18" s="55">
        <v>154925</v>
      </c>
    </row>
    <row r="19" spans="1:7" ht="12.75">
      <c r="A19" s="7" t="s">
        <v>3</v>
      </c>
      <c r="B19" s="55">
        <v>50536</v>
      </c>
      <c r="C19" s="55">
        <v>9491</v>
      </c>
      <c r="D19" s="55">
        <v>7963</v>
      </c>
      <c r="E19" s="55">
        <v>1572</v>
      </c>
      <c r="F19" s="55">
        <v>1732</v>
      </c>
      <c r="G19" s="55">
        <v>71294</v>
      </c>
    </row>
    <row r="20" spans="1:7" ht="12.75">
      <c r="A20" s="7" t="s">
        <v>4</v>
      </c>
      <c r="B20" s="55">
        <v>65016</v>
      </c>
      <c r="C20" s="55">
        <v>13108</v>
      </c>
      <c r="D20" s="55">
        <v>11598</v>
      </c>
      <c r="E20" s="55">
        <v>2494</v>
      </c>
      <c r="F20" s="55">
        <v>0</v>
      </c>
      <c r="G20" s="55">
        <v>92216</v>
      </c>
    </row>
    <row r="21" spans="1:7" ht="12.75">
      <c r="A21" s="7" t="s">
        <v>5</v>
      </c>
      <c r="B21" s="55" t="s">
        <v>40</v>
      </c>
      <c r="C21" s="55">
        <v>20108</v>
      </c>
      <c r="D21" s="55">
        <v>7523</v>
      </c>
      <c r="E21" s="55">
        <v>564</v>
      </c>
      <c r="F21" s="55">
        <v>211</v>
      </c>
      <c r="G21" s="55">
        <v>28406</v>
      </c>
    </row>
    <row r="22" spans="1:7" ht="12.75">
      <c r="A22" s="7" t="s">
        <v>6</v>
      </c>
      <c r="B22" s="55">
        <v>13288</v>
      </c>
      <c r="C22" s="55">
        <v>0</v>
      </c>
      <c r="D22" s="55" t="s">
        <v>40</v>
      </c>
      <c r="E22" s="55" t="s">
        <v>40</v>
      </c>
      <c r="F22" s="55" t="s">
        <v>40</v>
      </c>
      <c r="G22" s="55">
        <v>13288</v>
      </c>
    </row>
    <row r="23" spans="1:7" ht="12.75">
      <c r="A23" s="7" t="s">
        <v>7</v>
      </c>
      <c r="B23" s="55" t="s">
        <v>40</v>
      </c>
      <c r="C23" s="55" t="s">
        <v>40</v>
      </c>
      <c r="D23" s="55">
        <v>2923</v>
      </c>
      <c r="E23" s="55">
        <v>3428</v>
      </c>
      <c r="F23" s="55">
        <v>306</v>
      </c>
      <c r="G23" s="55">
        <v>6657</v>
      </c>
    </row>
    <row r="24" spans="1:7" ht="12.75">
      <c r="A24" s="10" t="s">
        <v>8</v>
      </c>
      <c r="B24" s="42">
        <v>609086</v>
      </c>
      <c r="C24" s="42">
        <v>252862</v>
      </c>
      <c r="D24" s="42">
        <v>103280</v>
      </c>
      <c r="E24" s="42">
        <v>10641</v>
      </c>
      <c r="F24" s="42">
        <v>3197</v>
      </c>
      <c r="G24" s="42">
        <v>979066</v>
      </c>
    </row>
    <row r="25" spans="1:7" ht="12.75">
      <c r="A25" s="8" t="s">
        <v>101</v>
      </c>
      <c r="B25" s="23"/>
      <c r="C25" s="23" t="s">
        <v>99</v>
      </c>
      <c r="D25" s="23"/>
      <c r="E25" s="23"/>
      <c r="F25" s="23"/>
      <c r="G25" s="23"/>
    </row>
    <row r="26" spans="1:7" ht="12.75">
      <c r="A26" s="7" t="s">
        <v>0</v>
      </c>
      <c r="B26" s="55">
        <v>12654726</v>
      </c>
      <c r="C26" s="55">
        <v>4118045</v>
      </c>
      <c r="D26" s="55">
        <v>1212737</v>
      </c>
      <c r="E26" s="55">
        <v>44585</v>
      </c>
      <c r="F26" s="55">
        <v>4327</v>
      </c>
      <c r="G26" s="55">
        <v>18034420</v>
      </c>
    </row>
    <row r="27" spans="1:7" ht="12.75">
      <c r="A27" s="7" t="s">
        <v>1</v>
      </c>
      <c r="B27" s="55">
        <v>8963501</v>
      </c>
      <c r="C27" s="55">
        <v>2912671</v>
      </c>
      <c r="D27" s="55">
        <v>737343</v>
      </c>
      <c r="E27" s="55">
        <v>17274</v>
      </c>
      <c r="F27" s="55" t="s">
        <v>40</v>
      </c>
      <c r="G27" s="55">
        <v>12630789</v>
      </c>
    </row>
    <row r="28" spans="1:7" ht="12.75">
      <c r="A28" s="7" t="s">
        <v>2</v>
      </c>
      <c r="B28" s="55">
        <v>5167309</v>
      </c>
      <c r="C28" s="55">
        <v>2732833</v>
      </c>
      <c r="D28" s="55">
        <v>1351281</v>
      </c>
      <c r="E28" s="55">
        <v>80456</v>
      </c>
      <c r="F28" s="55">
        <v>52365</v>
      </c>
      <c r="G28" s="55">
        <v>9384244</v>
      </c>
    </row>
    <row r="29" spans="1:7" ht="12.75">
      <c r="A29" s="7" t="s">
        <v>3</v>
      </c>
      <c r="B29" s="55">
        <v>3410321</v>
      </c>
      <c r="C29" s="55">
        <v>450966</v>
      </c>
      <c r="D29" s="55">
        <v>317965</v>
      </c>
      <c r="E29" s="55">
        <v>55614</v>
      </c>
      <c r="F29" s="55">
        <v>31200</v>
      </c>
      <c r="G29" s="55">
        <v>4266066</v>
      </c>
    </row>
    <row r="30" spans="1:7" ht="12.75">
      <c r="A30" s="7" t="s">
        <v>4</v>
      </c>
      <c r="B30" s="55">
        <v>3856365</v>
      </c>
      <c r="C30" s="55">
        <v>487020</v>
      </c>
      <c r="D30" s="55">
        <v>507416</v>
      </c>
      <c r="E30" s="55">
        <v>65508</v>
      </c>
      <c r="F30" s="55">
        <v>0</v>
      </c>
      <c r="G30" s="55">
        <v>4916309</v>
      </c>
    </row>
    <row r="31" spans="1:7" ht="12.75">
      <c r="A31" s="7" t="s">
        <v>5</v>
      </c>
      <c r="B31" s="55" t="s">
        <v>40</v>
      </c>
      <c r="C31" s="55">
        <v>1034446</v>
      </c>
      <c r="D31" s="55">
        <v>346336</v>
      </c>
      <c r="E31" s="55">
        <v>11800</v>
      </c>
      <c r="F31" s="55">
        <v>8079</v>
      </c>
      <c r="G31" s="55">
        <v>1400661</v>
      </c>
    </row>
    <row r="32" spans="1:7" ht="12.75">
      <c r="A32" s="7" t="s">
        <v>6</v>
      </c>
      <c r="B32" s="55">
        <v>533690</v>
      </c>
      <c r="C32" s="55">
        <v>0</v>
      </c>
      <c r="D32" s="55" t="s">
        <v>40</v>
      </c>
      <c r="E32" s="55" t="s">
        <v>40</v>
      </c>
      <c r="F32" s="55" t="s">
        <v>40</v>
      </c>
      <c r="G32" s="55">
        <v>533690</v>
      </c>
    </row>
    <row r="33" spans="1:7" ht="12.75">
      <c r="A33" s="7" t="s">
        <v>7</v>
      </c>
      <c r="B33" s="55" t="s">
        <v>40</v>
      </c>
      <c r="C33" s="55" t="s">
        <v>40</v>
      </c>
      <c r="D33" s="55">
        <v>66887</v>
      </c>
      <c r="E33" s="55">
        <v>57953</v>
      </c>
      <c r="F33" s="55">
        <v>6191</v>
      </c>
      <c r="G33" s="55">
        <v>131031</v>
      </c>
    </row>
    <row r="34" spans="1:7" ht="12.75">
      <c r="A34" s="12" t="s">
        <v>8</v>
      </c>
      <c r="B34" s="63">
        <v>34585912</v>
      </c>
      <c r="C34" s="63">
        <v>11735981</v>
      </c>
      <c r="D34" s="63">
        <v>4539965</v>
      </c>
      <c r="E34" s="63">
        <v>333190</v>
      </c>
      <c r="F34" s="63">
        <v>102162</v>
      </c>
      <c r="G34" s="63">
        <v>51297210</v>
      </c>
    </row>
    <row r="35" spans="1:7" ht="14.25">
      <c r="A35" s="37"/>
      <c r="G35" s="64" t="s">
        <v>102</v>
      </c>
    </row>
    <row r="37" spans="1:7" ht="15">
      <c r="A37" s="47" t="s">
        <v>103</v>
      </c>
      <c r="B37" s="47"/>
      <c r="C37" s="47"/>
      <c r="D37" s="47"/>
      <c r="E37" s="47"/>
      <c r="F37" s="47"/>
      <c r="G37" s="47"/>
    </row>
    <row r="38" spans="1:7" ht="16.5">
      <c r="A38" s="1" t="s">
        <v>104</v>
      </c>
      <c r="B38" s="1"/>
      <c r="C38" s="1"/>
      <c r="D38" s="2"/>
      <c r="E38" s="2"/>
      <c r="F38" s="2"/>
      <c r="G38" s="2"/>
    </row>
    <row r="39" spans="1:7" ht="22.5">
      <c r="A39" s="39" t="s">
        <v>37</v>
      </c>
      <c r="B39" s="28" t="s">
        <v>27</v>
      </c>
      <c r="C39" s="28" t="s">
        <v>28</v>
      </c>
      <c r="D39" s="28" t="s">
        <v>29</v>
      </c>
      <c r="E39" s="28" t="s">
        <v>30</v>
      </c>
      <c r="F39" s="28" t="s">
        <v>31</v>
      </c>
      <c r="G39" s="28" t="s">
        <v>8</v>
      </c>
    </row>
    <row r="40" spans="1:7" ht="12.75">
      <c r="A40" s="12" t="s">
        <v>38</v>
      </c>
      <c r="B40" s="68" t="s">
        <v>19</v>
      </c>
      <c r="C40" s="68"/>
      <c r="D40" s="68"/>
      <c r="E40" s="68"/>
      <c r="F40" s="68"/>
      <c r="G40" s="68"/>
    </row>
    <row r="41" spans="1:7" ht="12.75">
      <c r="A41" s="8" t="s">
        <v>98</v>
      </c>
      <c r="B41" s="60"/>
      <c r="C41" s="7"/>
      <c r="D41" s="7"/>
      <c r="E41" s="7"/>
      <c r="F41" s="7"/>
      <c r="G41" s="7" t="s">
        <v>99</v>
      </c>
    </row>
    <row r="42" spans="1:7" ht="12.75">
      <c r="A42" s="7" t="s">
        <v>0</v>
      </c>
      <c r="B42" s="65">
        <f aca="true" t="shared" si="0" ref="B42:G48">B6/$G6*100</f>
        <v>70.23446407902439</v>
      </c>
      <c r="C42" s="65">
        <f t="shared" si="0"/>
        <v>22.812067355787534</v>
      </c>
      <c r="D42" s="65">
        <f t="shared" si="0"/>
        <v>6.679901791537192</v>
      </c>
      <c r="E42" s="65">
        <f t="shared" si="0"/>
        <v>0.24901125297736398</v>
      </c>
      <c r="F42" s="65">
        <v>0</v>
      </c>
      <c r="G42" s="65">
        <f t="shared" si="0"/>
        <v>100</v>
      </c>
    </row>
    <row r="43" spans="1:7" ht="12.75">
      <c r="A43" s="7" t="s">
        <v>1</v>
      </c>
      <c r="B43" s="65">
        <f t="shared" si="0"/>
        <v>71.12708487224972</v>
      </c>
      <c r="C43" s="65">
        <f t="shared" si="0"/>
        <v>22.937260796788067</v>
      </c>
      <c r="D43" s="65">
        <f t="shared" si="0"/>
        <v>5.800466985964921</v>
      </c>
      <c r="E43" s="65">
        <f t="shared" si="0"/>
        <v>0.13518734499728396</v>
      </c>
      <c r="F43" s="65" t="s">
        <v>40</v>
      </c>
      <c r="G43" s="65">
        <f t="shared" si="0"/>
        <v>100</v>
      </c>
    </row>
    <row r="44" spans="1:7" ht="12.75">
      <c r="A44" s="7" t="s">
        <v>2</v>
      </c>
      <c r="B44" s="65">
        <f t="shared" si="0"/>
        <v>55.115756644666845</v>
      </c>
      <c r="C44" s="65">
        <f t="shared" si="0"/>
        <v>29.06103906474573</v>
      </c>
      <c r="D44" s="65">
        <f t="shared" si="0"/>
        <v>14.409622205061934</v>
      </c>
      <c r="E44" s="65">
        <f t="shared" si="0"/>
        <v>0.8564770596833851</v>
      </c>
      <c r="F44" s="65">
        <f t="shared" si="0"/>
        <v>0.5571050258421016</v>
      </c>
      <c r="G44" s="65">
        <f t="shared" si="0"/>
        <v>100</v>
      </c>
    </row>
    <row r="45" spans="1:7" ht="12.75">
      <c r="A45" s="7" t="s">
        <v>3</v>
      </c>
      <c r="B45" s="65">
        <f t="shared" si="0"/>
        <v>80.09457963388714</v>
      </c>
      <c r="C45" s="65">
        <f t="shared" si="0"/>
        <v>10.524409908333517</v>
      </c>
      <c r="D45" s="65">
        <f t="shared" si="0"/>
        <v>7.3901990382313985</v>
      </c>
      <c r="E45" s="65">
        <f t="shared" si="0"/>
        <v>1.2883179348007472</v>
      </c>
      <c r="F45" s="65">
        <f t="shared" si="0"/>
        <v>0.7024934847472044</v>
      </c>
      <c r="G45" s="65">
        <f t="shared" si="0"/>
        <v>100</v>
      </c>
    </row>
    <row r="46" spans="1:7" ht="12.75">
      <c r="A46" s="7" t="s">
        <v>4</v>
      </c>
      <c r="B46" s="65">
        <f t="shared" si="0"/>
        <v>78.59195500584255</v>
      </c>
      <c r="C46" s="65">
        <f t="shared" si="0"/>
        <v>9.823857044215359</v>
      </c>
      <c r="D46" s="65">
        <f t="shared" si="0"/>
        <v>10.277952767494325</v>
      </c>
      <c r="E46" s="65">
        <f t="shared" si="0"/>
        <v>1.3062351824477678</v>
      </c>
      <c r="F46" s="65">
        <v>0</v>
      </c>
      <c r="G46" s="65">
        <f t="shared" si="0"/>
        <v>100</v>
      </c>
    </row>
    <row r="47" spans="1:7" ht="12.75">
      <c r="A47" s="7" t="s">
        <v>5</v>
      </c>
      <c r="B47" s="65" t="s">
        <v>40</v>
      </c>
      <c r="C47" s="65">
        <f t="shared" si="0"/>
        <v>73.91760277790935</v>
      </c>
      <c r="D47" s="65">
        <f t="shared" si="0"/>
        <v>24.69023614415688</v>
      </c>
      <c r="E47" s="65">
        <f t="shared" si="0"/>
        <v>0.8187982554262874</v>
      </c>
      <c r="F47" s="65">
        <v>0</v>
      </c>
      <c r="G47" s="65">
        <f t="shared" si="0"/>
        <v>100</v>
      </c>
    </row>
    <row r="48" spans="1:7" ht="12.75">
      <c r="A48" s="7" t="s">
        <v>6</v>
      </c>
      <c r="B48" s="65">
        <f t="shared" si="0"/>
        <v>100</v>
      </c>
      <c r="C48" s="65">
        <v>0</v>
      </c>
      <c r="D48" s="65" t="s">
        <v>40</v>
      </c>
      <c r="E48" s="65" t="s">
        <v>40</v>
      </c>
      <c r="F48" s="65" t="s">
        <v>40</v>
      </c>
      <c r="G48" s="65">
        <f t="shared" si="0"/>
        <v>100</v>
      </c>
    </row>
    <row r="49" spans="1:7" ht="12.75">
      <c r="A49" s="7" t="s">
        <v>7</v>
      </c>
      <c r="B49" s="65" t="s">
        <v>40</v>
      </c>
      <c r="C49" s="65" t="s">
        <v>40</v>
      </c>
      <c r="D49" s="65">
        <f>D13/$G13*100</f>
        <v>51.428755206072005</v>
      </c>
      <c r="E49" s="65">
        <f>E13/$G13*100</f>
        <v>43.83954845868108</v>
      </c>
      <c r="F49" s="65">
        <f>F13/$G13*100</f>
        <v>4.731696335246917</v>
      </c>
      <c r="G49" s="65">
        <f>G13/$G13*100</f>
        <v>100</v>
      </c>
    </row>
    <row r="50" spans="1:7" ht="12.75">
      <c r="A50" s="10" t="s">
        <v>8</v>
      </c>
      <c r="B50" s="66">
        <f aca="true" t="shared" si="1" ref="B50:G50">B14/$G14*100</f>
        <v>67.52400485995668</v>
      </c>
      <c r="C50" s="66">
        <f t="shared" si="1"/>
        <v>22.821030521316526</v>
      </c>
      <c r="D50" s="66">
        <f t="shared" si="1"/>
        <v>8.817266789490487</v>
      </c>
      <c r="E50" s="66">
        <f t="shared" si="1"/>
        <v>0.6410192712990368</v>
      </c>
      <c r="F50" s="66">
        <f t="shared" si="1"/>
        <v>0.19667855793727207</v>
      </c>
      <c r="G50" s="66">
        <f t="shared" si="1"/>
        <v>100</v>
      </c>
    </row>
    <row r="51" spans="1:7" ht="12.75">
      <c r="A51" s="8" t="s">
        <v>100</v>
      </c>
      <c r="B51" s="55"/>
      <c r="C51" s="55"/>
      <c r="D51" s="55"/>
      <c r="E51" s="55"/>
      <c r="F51" s="55"/>
      <c r="G51" s="55"/>
    </row>
    <row r="52" spans="1:7" ht="12.75">
      <c r="A52" s="7" t="s">
        <v>0</v>
      </c>
      <c r="B52" s="65">
        <f aca="true" t="shared" si="2" ref="B52:G58">B16/$G16*100</f>
        <v>67.41397339323406</v>
      </c>
      <c r="C52" s="65">
        <f t="shared" si="2"/>
        <v>23.785364342286165</v>
      </c>
      <c r="D52" s="65">
        <f t="shared" si="2"/>
        <v>8.629770918456266</v>
      </c>
      <c r="E52" s="65">
        <f t="shared" si="2"/>
        <v>0.17089134602350844</v>
      </c>
      <c r="F52" s="65">
        <v>0</v>
      </c>
      <c r="G52" s="65">
        <f t="shared" si="2"/>
        <v>100</v>
      </c>
    </row>
    <row r="53" spans="1:7" ht="12.75">
      <c r="A53" s="7" t="s">
        <v>1</v>
      </c>
      <c r="B53" s="65">
        <f t="shared" si="2"/>
        <v>60.87812324254841</v>
      </c>
      <c r="C53" s="65">
        <f t="shared" si="2"/>
        <v>30.727283682815138</v>
      </c>
      <c r="D53" s="65">
        <f t="shared" si="2"/>
        <v>8.159596689965454</v>
      </c>
      <c r="E53" s="65">
        <f t="shared" si="2"/>
        <v>0.23499638467100506</v>
      </c>
      <c r="F53" s="65" t="s">
        <v>40</v>
      </c>
      <c r="G53" s="65">
        <f t="shared" si="2"/>
        <v>100</v>
      </c>
    </row>
    <row r="54" spans="1:7" ht="12.75">
      <c r="A54" s="7" t="s">
        <v>2</v>
      </c>
      <c r="B54" s="65">
        <f t="shared" si="2"/>
        <v>51.960626109407784</v>
      </c>
      <c r="C54" s="65">
        <f t="shared" si="2"/>
        <v>32.72357592383411</v>
      </c>
      <c r="D54" s="65">
        <f t="shared" si="2"/>
        <v>13.794416653219299</v>
      </c>
      <c r="E54" s="65">
        <f t="shared" si="2"/>
        <v>0.9094723253187026</v>
      </c>
      <c r="F54" s="65">
        <f t="shared" si="2"/>
        <v>0.6119089882201065</v>
      </c>
      <c r="G54" s="65">
        <f t="shared" si="2"/>
        <v>100</v>
      </c>
    </row>
    <row r="55" spans="1:7" ht="12.75">
      <c r="A55" s="7" t="s">
        <v>3</v>
      </c>
      <c r="B55" s="65">
        <f t="shared" si="2"/>
        <v>70.88394535304514</v>
      </c>
      <c r="C55" s="65">
        <f t="shared" si="2"/>
        <v>13.312480713664543</v>
      </c>
      <c r="D55" s="65">
        <f t="shared" si="2"/>
        <v>11.169242853536062</v>
      </c>
      <c r="E55" s="65">
        <f t="shared" si="2"/>
        <v>2.204954133587679</v>
      </c>
      <c r="F55" s="65">
        <f t="shared" si="2"/>
        <v>2.429376946166578</v>
      </c>
      <c r="G55" s="65">
        <f t="shared" si="2"/>
        <v>100</v>
      </c>
    </row>
    <row r="56" spans="1:7" ht="12.75">
      <c r="A56" s="7" t="s">
        <v>4</v>
      </c>
      <c r="B56" s="65">
        <f t="shared" si="2"/>
        <v>70.50403400711373</v>
      </c>
      <c r="C56" s="65">
        <f t="shared" si="2"/>
        <v>14.214453023336516</v>
      </c>
      <c r="D56" s="65">
        <f t="shared" si="2"/>
        <v>12.576993146525547</v>
      </c>
      <c r="E56" s="65">
        <f t="shared" si="2"/>
        <v>2.704519823024204</v>
      </c>
      <c r="F56" s="65">
        <v>0</v>
      </c>
      <c r="G56" s="65">
        <f t="shared" si="2"/>
        <v>100</v>
      </c>
    </row>
    <row r="57" spans="1:7" ht="12.75">
      <c r="A57" s="7" t="s">
        <v>5</v>
      </c>
      <c r="B57" s="65" t="s">
        <v>40</v>
      </c>
      <c r="C57" s="65">
        <f t="shared" si="2"/>
        <v>70.78786171935506</v>
      </c>
      <c r="D57" s="65">
        <f t="shared" si="2"/>
        <v>26.483841441948886</v>
      </c>
      <c r="E57" s="65">
        <f t="shared" si="2"/>
        <v>1.98549602196719</v>
      </c>
      <c r="F57" s="65">
        <v>0</v>
      </c>
      <c r="G57" s="65">
        <f t="shared" si="2"/>
        <v>100</v>
      </c>
    </row>
    <row r="58" spans="1:7" ht="12.75">
      <c r="A58" s="7" t="s">
        <v>6</v>
      </c>
      <c r="B58" s="65">
        <f t="shared" si="2"/>
        <v>100</v>
      </c>
      <c r="C58" s="65">
        <v>0</v>
      </c>
      <c r="D58" s="65" t="s">
        <v>40</v>
      </c>
      <c r="E58" s="65" t="s">
        <v>40</v>
      </c>
      <c r="F58" s="65" t="s">
        <v>40</v>
      </c>
      <c r="G58" s="65">
        <f t="shared" si="2"/>
        <v>100</v>
      </c>
    </row>
    <row r="59" spans="1:7" ht="12.75">
      <c r="A59" s="7" t="s">
        <v>7</v>
      </c>
      <c r="B59" s="65" t="s">
        <v>40</v>
      </c>
      <c r="C59" s="65" t="s">
        <v>40</v>
      </c>
      <c r="D59" s="65">
        <f>D23/$G23*100</f>
        <v>43.908667567973566</v>
      </c>
      <c r="E59" s="65">
        <f>E23/$G23*100</f>
        <v>51.49466726753793</v>
      </c>
      <c r="F59" s="65">
        <f>F23/$G23*100</f>
        <v>4.596665164488508</v>
      </c>
      <c r="G59" s="65">
        <f>G23/$G23*100</f>
        <v>100</v>
      </c>
    </row>
    <row r="60" spans="1:7" ht="12.75">
      <c r="A60" s="10" t="s">
        <v>8</v>
      </c>
      <c r="B60" s="66">
        <f aca="true" t="shared" si="3" ref="B60:G60">B24/$G24*100</f>
        <v>62.210923471962055</v>
      </c>
      <c r="C60" s="66">
        <f t="shared" si="3"/>
        <v>25.826859476276372</v>
      </c>
      <c r="D60" s="66">
        <f t="shared" si="3"/>
        <v>10.548829190269092</v>
      </c>
      <c r="E60" s="66">
        <f t="shared" si="3"/>
        <v>1.086852163184096</v>
      </c>
      <c r="F60" s="66">
        <f t="shared" si="3"/>
        <v>0.3265356983083878</v>
      </c>
      <c r="G60" s="66">
        <f t="shared" si="3"/>
        <v>100</v>
      </c>
    </row>
    <row r="61" spans="1:7" ht="12.75">
      <c r="A61" s="8" t="s">
        <v>101</v>
      </c>
      <c r="B61" s="23"/>
      <c r="C61" s="23"/>
      <c r="D61" s="23"/>
      <c r="E61" s="23"/>
      <c r="F61" s="23"/>
      <c r="G61" s="23"/>
    </row>
    <row r="62" spans="1:7" ht="12.75">
      <c r="A62" s="7" t="s">
        <v>0</v>
      </c>
      <c r="B62" s="65">
        <f aca="true" t="shared" si="4" ref="B62:G68">B26/$G26*100</f>
        <v>70.16985298113273</v>
      </c>
      <c r="C62" s="65">
        <f t="shared" si="4"/>
        <v>22.83436340065275</v>
      </c>
      <c r="D62" s="65">
        <f t="shared" si="4"/>
        <v>6.724568907677651</v>
      </c>
      <c r="E62" s="65">
        <f t="shared" si="4"/>
        <v>0.24722170161280485</v>
      </c>
      <c r="F62" s="65">
        <v>0</v>
      </c>
      <c r="G62" s="65">
        <f t="shared" si="4"/>
        <v>100</v>
      </c>
    </row>
    <row r="63" spans="1:7" ht="12.75">
      <c r="A63" s="7" t="s">
        <v>1</v>
      </c>
      <c r="B63" s="65">
        <f t="shared" si="4"/>
        <v>70.96548758751334</v>
      </c>
      <c r="C63" s="65">
        <f t="shared" si="4"/>
        <v>23.060087536891004</v>
      </c>
      <c r="D63" s="65">
        <f t="shared" si="4"/>
        <v>5.837663822901325</v>
      </c>
      <c r="E63" s="65">
        <f t="shared" si="4"/>
        <v>0.1367610526943329</v>
      </c>
      <c r="F63" s="65" t="s">
        <v>40</v>
      </c>
      <c r="G63" s="65">
        <f t="shared" si="4"/>
        <v>100</v>
      </c>
    </row>
    <row r="64" spans="1:7" ht="12.75">
      <c r="A64" s="7" t="s">
        <v>2</v>
      </c>
      <c r="B64" s="65">
        <f t="shared" si="4"/>
        <v>55.06366842123883</v>
      </c>
      <c r="C64" s="65">
        <f t="shared" si="4"/>
        <v>29.121504087063382</v>
      </c>
      <c r="D64" s="65">
        <f t="shared" si="4"/>
        <v>14.399465742791854</v>
      </c>
      <c r="E64" s="65">
        <f t="shared" si="4"/>
        <v>0.8573519614366378</v>
      </c>
      <c r="F64" s="65">
        <f t="shared" si="4"/>
        <v>0.5580097874692943</v>
      </c>
      <c r="G64" s="65">
        <f t="shared" si="4"/>
        <v>100</v>
      </c>
    </row>
    <row r="65" spans="1:7" ht="12.75">
      <c r="A65" s="7" t="s">
        <v>3</v>
      </c>
      <c r="B65" s="65">
        <f t="shared" si="4"/>
        <v>79.94065258249637</v>
      </c>
      <c r="C65" s="65">
        <f t="shared" si="4"/>
        <v>10.571003824132116</v>
      </c>
      <c r="D65" s="65">
        <f t="shared" si="4"/>
        <v>7.453353979989997</v>
      </c>
      <c r="E65" s="65">
        <f t="shared" si="4"/>
        <v>1.3036366525974985</v>
      </c>
      <c r="F65" s="65">
        <f t="shared" si="4"/>
        <v>0.7313529607840104</v>
      </c>
      <c r="G65" s="65">
        <f t="shared" si="4"/>
        <v>100</v>
      </c>
    </row>
    <row r="66" spans="1:7" ht="12.75">
      <c r="A66" s="7" t="s">
        <v>4</v>
      </c>
      <c r="B66" s="65">
        <f t="shared" si="4"/>
        <v>78.44024856859079</v>
      </c>
      <c r="C66" s="65">
        <f t="shared" si="4"/>
        <v>9.906212160382921</v>
      </c>
      <c r="D66" s="65">
        <f t="shared" si="4"/>
        <v>10.321076238291775</v>
      </c>
      <c r="E66" s="65">
        <f t="shared" si="4"/>
        <v>1.3324630327345168</v>
      </c>
      <c r="F66" s="65">
        <v>0</v>
      </c>
      <c r="G66" s="65">
        <f t="shared" si="4"/>
        <v>100</v>
      </c>
    </row>
    <row r="67" spans="1:7" ht="12.75">
      <c r="A67" s="7" t="s">
        <v>5</v>
      </c>
      <c r="B67" s="65" t="s">
        <v>40</v>
      </c>
      <c r="C67" s="65">
        <f t="shared" si="4"/>
        <v>73.8541302999084</v>
      </c>
      <c r="D67" s="65">
        <f t="shared" si="4"/>
        <v>24.726611221416174</v>
      </c>
      <c r="E67" s="65">
        <f t="shared" si="4"/>
        <v>0.8424593816776507</v>
      </c>
      <c r="F67" s="65">
        <v>0</v>
      </c>
      <c r="G67" s="65">
        <f t="shared" si="4"/>
        <v>100</v>
      </c>
    </row>
    <row r="68" spans="1:7" ht="12.75">
      <c r="A68" s="7" t="s">
        <v>6</v>
      </c>
      <c r="B68" s="65">
        <f t="shared" si="4"/>
        <v>100</v>
      </c>
      <c r="C68" s="65">
        <v>0</v>
      </c>
      <c r="D68" s="65" t="s">
        <v>40</v>
      </c>
      <c r="E68" s="65" t="s">
        <v>40</v>
      </c>
      <c r="F68" s="65" t="s">
        <v>40</v>
      </c>
      <c r="G68" s="65">
        <f t="shared" si="4"/>
        <v>100</v>
      </c>
    </row>
    <row r="69" spans="1:7" ht="12.75">
      <c r="A69" s="7" t="s">
        <v>7</v>
      </c>
      <c r="B69" s="65" t="s">
        <v>40</v>
      </c>
      <c r="C69" s="65" t="s">
        <v>40</v>
      </c>
      <c r="D69" s="65">
        <f>D33/$G33*100</f>
        <v>51.04669887278583</v>
      </c>
      <c r="E69" s="65">
        <f>E33/$G33*100</f>
        <v>44.228465019728155</v>
      </c>
      <c r="F69" s="65">
        <f>F33/$G33*100</f>
        <v>4.724836107486015</v>
      </c>
      <c r="G69" s="65">
        <f>G33/$G33*100</f>
        <v>100</v>
      </c>
    </row>
    <row r="70" spans="1:7" ht="12.75">
      <c r="A70" s="12" t="s">
        <v>8</v>
      </c>
      <c r="B70" s="36">
        <f aca="true" t="shared" si="5" ref="B70:G70">B34/$G34*100</f>
        <v>67.42259861696182</v>
      </c>
      <c r="C70" s="36">
        <f t="shared" si="5"/>
        <v>22.878400209290135</v>
      </c>
      <c r="D70" s="36">
        <f t="shared" si="5"/>
        <v>8.850315640948114</v>
      </c>
      <c r="E70" s="36">
        <f t="shared" si="5"/>
        <v>0.6495285026222674</v>
      </c>
      <c r="F70" s="36">
        <f t="shared" si="5"/>
        <v>0.19915703017766465</v>
      </c>
      <c r="G70" s="36">
        <f t="shared" si="5"/>
        <v>100</v>
      </c>
    </row>
    <row r="71" spans="1:7" ht="12.75">
      <c r="A71" s="37" t="s">
        <v>105</v>
      </c>
      <c r="B71" s="35"/>
      <c r="C71" s="35"/>
      <c r="D71" s="35"/>
      <c r="E71" s="35"/>
      <c r="F71" s="35"/>
      <c r="G71" s="35"/>
    </row>
    <row r="72" spans="1:7" ht="12.75">
      <c r="A72" s="37" t="s">
        <v>106</v>
      </c>
      <c r="B72" s="35"/>
      <c r="C72" s="35"/>
      <c r="D72" s="35"/>
      <c r="E72" s="35"/>
      <c r="F72" s="35"/>
      <c r="G72" s="35"/>
    </row>
    <row r="73" ht="12.75">
      <c r="A73" s="37" t="s">
        <v>107</v>
      </c>
    </row>
    <row r="74" ht="12.75">
      <c r="A74" s="37" t="s">
        <v>108</v>
      </c>
    </row>
    <row r="75" ht="12.75">
      <c r="A75" s="37" t="s">
        <v>109</v>
      </c>
    </row>
  </sheetData>
  <mergeCells count="2">
    <mergeCell ref="B4:G4"/>
    <mergeCell ref="B40:G4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I27" sqref="I27"/>
    </sheetView>
  </sheetViews>
  <sheetFormatPr defaultColWidth="9.140625" defaultRowHeight="12.75"/>
  <sheetData>
    <row r="1" spans="1:7" ht="16.5">
      <c r="A1" s="47" t="s">
        <v>110</v>
      </c>
      <c r="B1" s="47"/>
      <c r="C1" s="47"/>
      <c r="D1" s="47"/>
      <c r="E1" s="47"/>
      <c r="F1" s="47"/>
      <c r="G1" s="47"/>
    </row>
    <row r="2" spans="1:7" ht="15">
      <c r="A2" s="1" t="s">
        <v>97</v>
      </c>
      <c r="B2" s="2"/>
      <c r="C2" s="2"/>
      <c r="D2" s="2"/>
      <c r="E2" s="2"/>
      <c r="F2" s="2"/>
      <c r="G2" s="2"/>
    </row>
    <row r="3" spans="1:7" ht="22.5">
      <c r="A3" s="27" t="s">
        <v>37</v>
      </c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8</v>
      </c>
    </row>
    <row r="4" spans="1:7" ht="12.75">
      <c r="A4" s="12" t="s">
        <v>38</v>
      </c>
      <c r="B4" s="67" t="s">
        <v>19</v>
      </c>
      <c r="C4" s="67"/>
      <c r="D4" s="67"/>
      <c r="E4" s="67"/>
      <c r="F4" s="67"/>
      <c r="G4" s="67"/>
    </row>
    <row r="5" spans="1:7" ht="12.75">
      <c r="A5" s="22" t="s">
        <v>0</v>
      </c>
      <c r="B5" s="61">
        <v>96.20865901206963</v>
      </c>
      <c r="C5" s="61">
        <v>96.96986630596051</v>
      </c>
      <c r="D5" s="61">
        <v>96.30133493396599</v>
      </c>
      <c r="E5" s="61">
        <v>96.44698522273757</v>
      </c>
      <c r="F5" s="61">
        <v>99.04109589041096</v>
      </c>
      <c r="G5" s="61">
        <v>96.38894171361909</v>
      </c>
    </row>
    <row r="6" spans="1:7" ht="12.75">
      <c r="A6" s="22" t="s">
        <v>1</v>
      </c>
      <c r="B6" s="61">
        <v>94.46699572952555</v>
      </c>
      <c r="C6" s="61">
        <v>94.9796139910755</v>
      </c>
      <c r="D6" s="61">
        <v>96.34355613987312</v>
      </c>
      <c r="E6" s="61">
        <v>89.53217885758595</v>
      </c>
      <c r="F6" s="61" t="s">
        <v>40</v>
      </c>
      <c r="G6" s="61">
        <v>94.68535751068434</v>
      </c>
    </row>
    <row r="7" spans="1:7" ht="12.75">
      <c r="A7" s="22" t="s">
        <v>2</v>
      </c>
      <c r="B7" s="61">
        <v>96.2151310451917</v>
      </c>
      <c r="C7" s="61">
        <v>97.59122855498642</v>
      </c>
      <c r="D7" s="61">
        <v>95.49392730240301</v>
      </c>
      <c r="E7" s="61">
        <v>88.5650298060139</v>
      </c>
      <c r="F7" s="61">
        <v>88.80940301031626</v>
      </c>
      <c r="G7" s="61">
        <v>96.3898954686701</v>
      </c>
    </row>
    <row r="8" spans="1:7" ht="12.75">
      <c r="A8" s="22" t="s">
        <v>3</v>
      </c>
      <c r="B8" s="61">
        <v>96.2119982320539</v>
      </c>
      <c r="C8" s="61">
        <v>95.3606931317748</v>
      </c>
      <c r="D8" s="61">
        <v>92.43062420101516</v>
      </c>
      <c r="E8" s="61">
        <v>93.27412016593068</v>
      </c>
      <c r="F8" s="61">
        <v>79.3581938102486</v>
      </c>
      <c r="G8" s="61">
        <v>95.64231265512902</v>
      </c>
    </row>
    <row r="9" spans="1:7" ht="12.75">
      <c r="A9" s="22" t="s">
        <v>4</v>
      </c>
      <c r="B9" s="61">
        <v>97.39418775691142</v>
      </c>
      <c r="C9" s="61">
        <v>97.40334069861123</v>
      </c>
      <c r="D9" s="61">
        <v>96.27874944185025</v>
      </c>
      <c r="E9" s="61">
        <v>96.72237355517926</v>
      </c>
      <c r="F9" s="61" t="s">
        <v>111</v>
      </c>
      <c r="G9" s="61">
        <v>97.26976706834598</v>
      </c>
    </row>
    <row r="10" spans="1:7" ht="12.75">
      <c r="A10" s="22" t="s">
        <v>5</v>
      </c>
      <c r="B10" s="61" t="s">
        <v>40</v>
      </c>
      <c r="C10" s="61">
        <v>98.06695877823627</v>
      </c>
      <c r="D10" s="61">
        <v>97.33629642915193</v>
      </c>
      <c r="E10" s="61">
        <v>90.06849315068493</v>
      </c>
      <c r="F10" s="61">
        <v>96.50982727814174</v>
      </c>
      <c r="G10" s="61">
        <v>97.80313664544376</v>
      </c>
    </row>
    <row r="11" spans="1:7" ht="12.75">
      <c r="A11" s="22" t="s">
        <v>6</v>
      </c>
      <c r="B11" s="61">
        <v>97.74788853126583</v>
      </c>
      <c r="C11" s="61" t="s">
        <v>111</v>
      </c>
      <c r="D11" s="61" t="s">
        <v>40</v>
      </c>
      <c r="E11" s="61" t="s">
        <v>40</v>
      </c>
      <c r="F11" s="61" t="s">
        <v>40</v>
      </c>
      <c r="G11" s="61">
        <v>97.74788853126583</v>
      </c>
    </row>
    <row r="12" spans="1:7" ht="12.75">
      <c r="A12" s="22" t="s">
        <v>7</v>
      </c>
      <c r="B12" s="61" t="s">
        <v>40</v>
      </c>
      <c r="C12" s="61" t="s">
        <v>40</v>
      </c>
      <c r="D12" s="61">
        <v>96.12986454525908</v>
      </c>
      <c r="E12" s="61">
        <v>93.65511684125704</v>
      </c>
      <c r="F12" s="61">
        <v>89.53136265320836</v>
      </c>
      <c r="G12" s="61">
        <v>94.69333333333333</v>
      </c>
    </row>
    <row r="13" spans="1:7" ht="12.75">
      <c r="A13" s="30" t="s">
        <v>8</v>
      </c>
      <c r="B13" s="53">
        <v>95.90512222606269</v>
      </c>
      <c r="C13" s="53">
        <v>96.66106842065234</v>
      </c>
      <c r="D13" s="53">
        <v>95.85850769838137</v>
      </c>
      <c r="E13" s="53">
        <v>92.88891730937115</v>
      </c>
      <c r="F13" s="53">
        <v>86.62692372738034</v>
      </c>
      <c r="G13" s="53">
        <v>96.03207896558365</v>
      </c>
    </row>
    <row r="14" spans="1:7" ht="12.75">
      <c r="A14" s="37" t="s">
        <v>69</v>
      </c>
      <c r="B14" s="35"/>
      <c r="C14" s="35"/>
      <c r="D14" s="35"/>
      <c r="E14" s="35"/>
      <c r="F14" s="35"/>
      <c r="G14" s="35"/>
    </row>
    <row r="15" spans="1:7" ht="12.75">
      <c r="A15" s="37" t="s">
        <v>112</v>
      </c>
      <c r="B15" s="35"/>
      <c r="C15" s="35"/>
      <c r="D15" s="35"/>
      <c r="E15" s="35"/>
      <c r="F15" s="35"/>
      <c r="G15" s="35"/>
    </row>
    <row r="16" ht="12.75">
      <c r="A16" s="37" t="s">
        <v>71</v>
      </c>
    </row>
    <row r="17" ht="12.75">
      <c r="A17" s="37" t="s">
        <v>113</v>
      </c>
    </row>
    <row r="18" spans="1:7" ht="12.75">
      <c r="A18" s="37" t="s">
        <v>114</v>
      </c>
      <c r="B18" s="35"/>
      <c r="C18" s="35"/>
      <c r="D18" s="35"/>
      <c r="E18" s="35"/>
      <c r="F18" s="35"/>
      <c r="G18" s="35"/>
    </row>
    <row r="19" spans="1:7" ht="12.75">
      <c r="A19" s="37" t="s">
        <v>115</v>
      </c>
      <c r="G19" s="37"/>
    </row>
    <row r="20" ht="12.75">
      <c r="A20" s="37" t="s">
        <v>116</v>
      </c>
    </row>
    <row r="21" ht="12.75">
      <c r="A21" s="37" t="s">
        <v>117</v>
      </c>
    </row>
    <row r="22" spans="1:7" ht="12.75">
      <c r="A22" s="37" t="s">
        <v>118</v>
      </c>
      <c r="B22" s="37"/>
      <c r="C22" s="37"/>
      <c r="D22" s="37"/>
      <c r="E22" s="37"/>
      <c r="F22" s="37"/>
      <c r="G22" s="37"/>
    </row>
    <row r="23" ht="12.75">
      <c r="A23" s="37" t="s">
        <v>58</v>
      </c>
    </row>
  </sheetData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Aged Care in Australia 2002-03: A Statistical Overview tables sections 1</dc:title>
  <dc:subject>Residential Aged Care in Australia 2002-03: A Statistical Overview tables sections 1</dc:subject>
  <dc:creator>AIHW</dc:creator>
  <cp:keywords/>
  <dc:description/>
  <cp:lastModifiedBy>borgosan</cp:lastModifiedBy>
  <cp:lastPrinted>2004-04-19T22:21:01Z</cp:lastPrinted>
  <dcterms:created xsi:type="dcterms:W3CDTF">2000-01-20T03:00:34Z</dcterms:created>
  <dcterms:modified xsi:type="dcterms:W3CDTF">2004-06-21T06:17:45Z</dcterms:modified>
  <cp:category/>
  <cp:version/>
  <cp:contentType/>
  <cp:contentStatus/>
</cp:coreProperties>
</file>