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940" windowHeight="10005" tabRatio="843" activeTab="0"/>
  </bookViews>
  <sheets>
    <sheet name="Title " sheetId="1" r:id="rId1"/>
    <sheet name="Notes" sheetId="2" r:id="rId2"/>
    <sheet name="Incidence Males" sheetId="3" r:id="rId3"/>
    <sheet name="Incidence Females" sheetId="4" r:id="rId4"/>
    <sheet name="Incidence Persons" sheetId="5" r:id="rId5"/>
    <sheet name="Mortality Males" sheetId="6" r:id="rId6"/>
    <sheet name="Mortality Females" sheetId="7" r:id="rId7"/>
    <sheet name="Mortality Persons" sheetId="8" r:id="rId8"/>
    <sheet name="ICD codes" sheetId="9" r:id="rId9"/>
    <sheet name="Admin" sheetId="10" state="hidden" r:id="rId10"/>
  </sheets>
  <definedNames>
    <definedName name="_AMO_UniqueIdentifier" hidden="1">"'b37ec861-060c-4e70-afdf-615859ab5778'"</definedName>
    <definedName name="_xlnm.Print_Area" localSheetId="0">'Title '!$A$1:$N$31</definedName>
  </definedNames>
  <calcPr fullCalcOnLoad="1"/>
</workbook>
</file>

<file path=xl/sharedStrings.xml><?xml version="1.0" encoding="utf-8"?>
<sst xmlns="http://schemas.openxmlformats.org/spreadsheetml/2006/main" count="7111" uniqueCount="149">
  <si>
    <t>Cancer Incidence and Mortality Across Regions (CIMAR) books</t>
  </si>
  <si>
    <t>Contents</t>
  </si>
  <si>
    <t>Explanatory notes: data sources and methods</t>
  </si>
  <si>
    <t>ICD codes</t>
  </si>
  <si>
    <t>Where to go for more information</t>
  </si>
  <si>
    <t>AIHW cancer web page</t>
  </si>
  <si>
    <t>http://www.aihw.gov.au/cancer/</t>
  </si>
  <si>
    <t>AIHW data request application</t>
  </si>
  <si>
    <t>http://datarequest.aihw.gov.au</t>
  </si>
  <si>
    <t>AIHW cancer data team (email)</t>
  </si>
  <si>
    <t>cancer@aihw.gov.au</t>
  </si>
  <si>
    <t>Explanatory notes</t>
  </si>
  <si>
    <t>Data sources</t>
  </si>
  <si>
    <t>Suggested citation</t>
  </si>
  <si>
    <t>Incidence data</t>
  </si>
  <si>
    <t>1. The source of the incidence data is the 2012 Australian Cancer Database (ACD). The ACD is compiled by the AIHW from data provided by the state and territory population-based cancer registries.</t>
  </si>
  <si>
    <t>2. The ACD records all primary cancers except for basal and squamous cell carcinomas of the skin (BCCs and SCCs). These cancers are not notifiable diseases and are not collected by the state and territory cancer registries.</t>
  </si>
  <si>
    <t xml:space="preserve">3. 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were diagnosed from 1982 onwards and which have been registered but the collection is not considered complete until 2003 onwards. </t>
  </si>
  <si>
    <t>Deaths data</t>
  </si>
  <si>
    <t>1. Cause of Death Unit Record File data are provided to the AIHW by the Registries of Births, Deaths and Marriages and the National Coronial Information System (managed by the Victorian Department of Justice) and include cause of death coded by the Australian Bureau of Statistics (ABS). The data are maintained by the AIHW in the National Mortality Database.</t>
  </si>
  <si>
    <t>3. Cause of death information are based on underlying cause of death and are classified according to the International Classification of Diseases and Related Health Problems (ICD). Deaths registered in 1997 onwards are classified according to the 10th revision (ICD-10).</t>
  </si>
  <si>
    <t>4. Unlike the incidence data, the mortality data include BCCs and SCCs (see incidence note 2). These common non-melanoma skin cancers (NMSCs) are grouped together with rare NMSCs under ICD-10code C44. Due to the nature of the mortality data, it is not possible to separate C44 deaths into those due to common NMSC and those due to rare NMSC.</t>
  </si>
  <si>
    <r>
      <t xml:space="preserve">5. The data quality statements underpinning the AIHW National Mortality Database can be found in the following ABS publications: ABS quality declaration summary for </t>
    </r>
    <r>
      <rPr>
        <u val="single"/>
        <sz val="8"/>
        <color indexed="12"/>
        <rFont val="Arial"/>
        <family val="2"/>
      </rPr>
      <t>Deaths, Australia</t>
    </r>
    <r>
      <rPr>
        <sz val="8"/>
        <color indexed="8"/>
        <rFont val="Arial"/>
        <family val="2"/>
      </rPr>
      <t xml:space="preserve"> (ABS cat. no. 3302.0) and ABS quality declaration summary for</t>
    </r>
    <r>
      <rPr>
        <sz val="8"/>
        <color indexed="12"/>
        <rFont val="Arial"/>
        <family val="2"/>
      </rPr>
      <t xml:space="preserve"> </t>
    </r>
    <r>
      <rPr>
        <u val="single"/>
        <sz val="8"/>
        <color indexed="12"/>
        <rFont val="Arial"/>
        <family val="2"/>
      </rPr>
      <t>Causes of Death, Australia</t>
    </r>
    <r>
      <rPr>
        <sz val="8"/>
        <color indexed="8"/>
        <rFont val="Arial"/>
        <family val="2"/>
      </rPr>
      <t xml:space="preserve"> (ABS cat. no. 3303.0).</t>
    </r>
  </si>
  <si>
    <r>
      <t xml:space="preserve">6. For more information on the AIHW National Mortality Database see </t>
    </r>
    <r>
      <rPr>
        <u val="single"/>
        <sz val="8"/>
        <color indexed="12"/>
        <rFont val="Arial"/>
        <family val="2"/>
      </rPr>
      <t>Deaths data at AIHW</t>
    </r>
    <r>
      <rPr>
        <sz val="8"/>
        <color indexed="8"/>
        <rFont val="Arial"/>
        <family val="2"/>
      </rPr>
      <t>.</t>
    </r>
  </si>
  <si>
    <t>Population data</t>
  </si>
  <si>
    <r>
      <t xml:space="preserve">Population counts are based on estimated resident populations at 30 June for each year. Australian estimated resident population data are sourced from </t>
    </r>
    <r>
      <rPr>
        <u val="single"/>
        <sz val="8"/>
        <color indexed="12"/>
        <rFont val="Arial"/>
        <family val="2"/>
      </rPr>
      <t>Australian demographic statistics</t>
    </r>
    <r>
      <rPr>
        <sz val="8"/>
        <color indexed="12"/>
        <rFont val="Arial"/>
        <family val="2"/>
      </rPr>
      <t xml:space="preserve"> </t>
    </r>
    <r>
      <rPr>
        <sz val="8"/>
        <color indexed="8"/>
        <rFont val="Arial"/>
        <family val="2"/>
      </rPr>
      <t>(ABS cat. no. 3101.0).</t>
    </r>
  </si>
  <si>
    <t>Geography</t>
  </si>
  <si>
    <t>Methods</t>
  </si>
  <si>
    <r>
      <t>Total incidence:</t>
    </r>
    <r>
      <rPr>
        <sz val="8"/>
        <color indexed="8"/>
        <rFont val="Arial"/>
        <family val="2"/>
      </rPr>
      <t xml:space="preserve"> Number of new cancer cases of the specified cancer over the five years. </t>
    </r>
  </si>
  <si>
    <r>
      <t xml:space="preserve">Total mortality: </t>
    </r>
    <r>
      <rPr>
        <sz val="8"/>
        <rFont val="Arial"/>
        <family val="2"/>
      </rPr>
      <t>Number of deaths due to the specfied cancer over the five years.</t>
    </r>
  </si>
  <si>
    <r>
      <t>Population:</t>
    </r>
    <r>
      <rPr>
        <sz val="8"/>
        <color indexed="8"/>
        <rFont val="Arial"/>
        <family val="2"/>
      </rPr>
      <t xml:space="preserve"> Sum of the estimated resident populations at 30 June for each of the five years.</t>
    </r>
  </si>
  <si>
    <r>
      <t>Crude rate (per 100,000):</t>
    </r>
    <r>
      <rPr>
        <b/>
        <sz val="8"/>
        <color indexed="21"/>
        <rFont val="Arial"/>
        <family val="2"/>
      </rPr>
      <t xml:space="preserve"> </t>
    </r>
    <r>
      <rPr>
        <sz val="8"/>
        <color indexed="8"/>
        <rFont val="Arial"/>
        <family val="2"/>
      </rPr>
      <t>Number of new cancer cases or deaths per 100,000 population. Rates are calculated using the estimated resident population at 30 June for each year. Rates are expressed as incidence per 100,000 males/females/persons for each geographic area.</t>
    </r>
  </si>
  <si>
    <r>
      <t>Age-standardised rate (per 100,000):</t>
    </r>
    <r>
      <rPr>
        <b/>
        <sz val="8"/>
        <color indexed="21"/>
        <rFont val="Arial"/>
        <family val="2"/>
      </rPr>
      <t xml:space="preserve"> </t>
    </r>
    <r>
      <rPr>
        <sz val="8"/>
        <color indexed="8"/>
        <rFont val="Arial"/>
        <family val="2"/>
      </rPr>
      <t>Rates that are standardised to a specific standard age structure to enable comparisons between populations and over time. Age-standardised rates have been directly standardised to the 2001 Australian Standard Population. Rates are expressed as the number of new cases or deaths per 100,000 males/females/persons for each geographic area.</t>
    </r>
  </si>
  <si>
    <r>
      <t>Rate ratio (relative to all of Australia):</t>
    </r>
    <r>
      <rPr>
        <b/>
        <sz val="8"/>
        <color indexed="21"/>
        <rFont val="Arial"/>
        <family val="2"/>
      </rPr>
      <t xml:space="preserve"> </t>
    </r>
    <r>
      <rPr>
        <sz val="8"/>
        <color indexed="8"/>
        <rFont val="Arial"/>
        <family val="2"/>
      </rPr>
      <t xml:space="preserve"> Rate ratios are calculated as the age-standardised rate for the geographic area of interest divided by the age-standardised rate for all of Australia. A rate ratio of greater than 1 indicates that the area of interest has a higher rate than the rate for Australia. A rate ratio of less than 1 indicates that the rate for the area of interest is lower than the rate for Australia. A rate ratio of 1 indicates that the area of interest is the same as the rate for Australia.</t>
    </r>
  </si>
  <si>
    <t xml:space="preserve"> </t>
  </si>
  <si>
    <t> </t>
  </si>
  <si>
    <t>All cancers combined</t>
  </si>
  <si>
    <t/>
  </si>
  <si>
    <t>Bladder (C67)</t>
  </si>
  <si>
    <t>Colorectal (C18–C20)</t>
  </si>
  <si>
    <t>Head and neck (C00–C14, C30–C32)</t>
  </si>
  <si>
    <t>Kidney (C64)</t>
  </si>
  <si>
    <t>Leukaemia (C91–C95)</t>
  </si>
  <si>
    <t>Lung (C33–C34)</t>
  </si>
  <si>
    <t>Lymphoma (C81–C86)</t>
  </si>
  <si>
    <t>Melanoma of the skin (C43)</t>
  </si>
  <si>
    <t>Pancreas (C25)</t>
  </si>
  <si>
    <t>Prostate (C61)</t>
  </si>
  <si>
    <t>Stomach (C16)</t>
  </si>
  <si>
    <t>State or Territory</t>
  </si>
  <si>
    <t>Socioeconomic group</t>
  </si>
  <si>
    <t>Total incidence</t>
  </si>
  <si>
    <t>Population</t>
  </si>
  <si>
    <t>Crude rate (per 100,000)</t>
  </si>
  <si>
    <t>Age-standardised rate (per 100,000)</t>
  </si>
  <si>
    <t>Rate ratio (relative to all of Australia)</t>
  </si>
  <si>
    <t>Australia</t>
  </si>
  <si>
    <t>Total</t>
  </si>
  <si>
    <t>Quintile 1 (lowest)</t>
  </si>
  <si>
    <t>Quintile 2</t>
  </si>
  <si>
    <t>Quintile 3</t>
  </si>
  <si>
    <t>Quintile 4</t>
  </si>
  <si>
    <t>Quintile 5 (highest)</t>
  </si>
  <si>
    <t>New South Wales</t>
  </si>
  <si>
    <t>Victoria</t>
  </si>
  <si>
    <t>Queensland</t>
  </si>
  <si>
    <t>Western Australia</t>
  </si>
  <si>
    <t>South Australia</t>
  </si>
  <si>
    <t>Tasmania</t>
  </si>
  <si>
    <t>n.p.</t>
  </si>
  <si>
    <t>Australian Capital Territory</t>
  </si>
  <si>
    <t>Northern Territory</t>
  </si>
  <si>
    <t>. .  not applicable</t>
  </si>
  <si>
    <t>n.p. not publishable because of small numbers, confidentiality or other concerns about the quality of the data.</t>
  </si>
  <si>
    <t>Notes:</t>
  </si>
  <si>
    <t xml:space="preserve">1. The Australian and jurisdictional totals include people who could not be assigned a Socioeconomic Group (SEG) quintile. The number of people who could not be assigned an SEG quintile is less than 1% of the total. </t>
  </si>
  <si>
    <t>2. The Australian total also includes residents of Other Territories (Cocos (Keeling) Islands, Christmas Island and Jervis Bay Territory).</t>
  </si>
  <si>
    <t>Breast (C50)</t>
  </si>
  <si>
    <t>Cervical (C53)</t>
  </si>
  <si>
    <t>Ovary (C56)</t>
  </si>
  <si>
    <t>Thyroid (C73)</t>
  </si>
  <si>
    <t>Uterus (C54–C55)</t>
  </si>
  <si>
    <t>Total mortality</t>
  </si>
  <si>
    <t>ICD-10 Cancer codes</t>
  </si>
  <si>
    <t>Cancer groups</t>
  </si>
  <si>
    <t>ICD-10 codes</t>
  </si>
  <si>
    <t>C00–C97, D45–D46, D47.1, D47.3–D47.5</t>
  </si>
  <si>
    <t>Bladder</t>
  </si>
  <si>
    <t>C67</t>
  </si>
  <si>
    <t>Colorectal</t>
  </si>
  <si>
    <t>C18–C20</t>
  </si>
  <si>
    <t>Head and neck</t>
  </si>
  <si>
    <t>C00–C14, C30–C32</t>
  </si>
  <si>
    <t>Kidney</t>
  </si>
  <si>
    <t>C64</t>
  </si>
  <si>
    <t>Leukaemia</t>
  </si>
  <si>
    <t>C91–C95</t>
  </si>
  <si>
    <t>Lung</t>
  </si>
  <si>
    <t>C33–C34</t>
  </si>
  <si>
    <t>Lymphoma</t>
  </si>
  <si>
    <t>C81–C86</t>
  </si>
  <si>
    <t>Melanoma of skin</t>
  </si>
  <si>
    <t>C43</t>
  </si>
  <si>
    <t>Pancreas</t>
  </si>
  <si>
    <t>C25</t>
  </si>
  <si>
    <t>Prostate</t>
  </si>
  <si>
    <t>C61</t>
  </si>
  <si>
    <t>Stomach</t>
  </si>
  <si>
    <t>C16</t>
  </si>
  <si>
    <t>Breast</t>
  </si>
  <si>
    <t>C50</t>
  </si>
  <si>
    <t>Cervical</t>
  </si>
  <si>
    <t>C53</t>
  </si>
  <si>
    <t>Ovary</t>
  </si>
  <si>
    <t>C56</t>
  </si>
  <si>
    <t>Thyroid</t>
  </si>
  <si>
    <t>C73</t>
  </si>
  <si>
    <t>Uterus</t>
  </si>
  <si>
    <t>C54–C55</t>
  </si>
  <si>
    <r>
      <t xml:space="preserve">Source: </t>
    </r>
    <r>
      <rPr>
        <sz val="7"/>
        <color indexed="8"/>
        <rFont val="Arial"/>
        <family val="2"/>
      </rPr>
      <t>AIHW 2016. National Healthcare Agreement: PI 16-Potentially avoidable deaths, 2015. Viewed 18 February 2016, &lt;http://meteor.aihw.gov.au/content/index.phtml/itemId/559036&gt;.</t>
    </r>
  </si>
  <si>
    <t>Admin page</t>
  </si>
  <si>
    <t>Instructions</t>
  </si>
  <si>
    <t>Yellow:</t>
  </si>
  <si>
    <t>Enter new values when updating CIMAR book</t>
  </si>
  <si>
    <t>Blue:</t>
  </si>
  <si>
    <t>Do not update, indictes Excel-driven values</t>
  </si>
  <si>
    <t>MORT reference:</t>
  </si>
  <si>
    <t>CIMAR_SEG_STE</t>
  </si>
  <si>
    <t>Geography:</t>
  </si>
  <si>
    <t>Socioeconomic group by state</t>
  </si>
  <si>
    <t>Incidene Start year:</t>
  </si>
  <si>
    <t>Incidence End year:</t>
  </si>
  <si>
    <t>Mortality Start year:</t>
  </si>
  <si>
    <t>Mortality End year:</t>
  </si>
  <si>
    <t>Incidence Title:</t>
  </si>
  <si>
    <t>Mortality Title:</t>
  </si>
  <si>
    <t>Caption for Tab 1</t>
  </si>
  <si>
    <t>Caption for Tab 2</t>
  </si>
  <si>
    <t>Caption for Tab 3</t>
  </si>
  <si>
    <t>Year of publication:</t>
  </si>
  <si>
    <t>Suggested citation:</t>
  </si>
  <si>
    <t>Final data up to:</t>
  </si>
  <si>
    <t>Revised data for:</t>
  </si>
  <si>
    <t>Preliminary data for:</t>
  </si>
  <si>
    <t>Revision status note:</t>
  </si>
  <si>
    <t>Geography note:</t>
  </si>
  <si>
    <t>Geography is based on area of usual residence—Statistical Local Area Level 2 (SA2)—classified according to into area-based quintiles according to the Socio-Economic Indexes for Areas (SEIFA) 2011 Index of Relative Socio-Economic Disadvantage (IRSD). Correspondence files are sourced from Census of Population and Housing: Socio-Economic Indexes for Areas (ABS cat. no. 2033.0.55.001). Unknown/missing includes cases where place of usual residence of the person was overseas, no fixed abode, offshore and migratory, and undefined.</t>
  </si>
  <si>
    <r>
      <t xml:space="preserve">7. Colorectal deaths presented are underestimates. For further information, refer to </t>
    </r>
    <r>
      <rPr>
        <u val="single"/>
        <sz val="8"/>
        <color indexed="12"/>
        <rFont val="Arial"/>
        <family val="2"/>
      </rPr>
      <t>“Complexities in the measurement of bowel cancer in Australia”</t>
    </r>
    <r>
      <rPr>
        <sz val="8"/>
        <rFont val="Arial"/>
        <family val="2"/>
      </rPr>
      <t xml:space="preserve"> in Causes of Death, Australia (ABS cat. no. 3303.0).</t>
    </r>
  </si>
  <si>
    <r>
      <t xml:space="preserve">4. Users are advised to read the </t>
    </r>
    <r>
      <rPr>
        <u val="single"/>
        <sz val="8"/>
        <color indexed="12"/>
        <rFont val="Arial"/>
        <family val="2"/>
      </rPr>
      <t>Data quality statement for the 2012 Australian Cancer Database</t>
    </r>
    <r>
      <rPr>
        <sz val="8"/>
        <color indexed="8"/>
        <rFont val="Arial"/>
        <family val="2"/>
      </rPr>
      <t>. Incidence data are presented for 2006 to 2010 because 2010 is the most recent year for which actual data were available for all states and territories.</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</si>
</sst>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0"/>
  </numFmts>
  <fonts count="57">
    <font>
      <sz val="11"/>
      <color indexed="8"/>
      <name val="Calibri"/>
      <family val="2"/>
    </font>
    <font>
      <b/>
      <u val="single"/>
      <sz val="10"/>
      <color indexed="12"/>
      <name val="Geneva"/>
      <family val="0"/>
    </font>
    <font>
      <sz val="20"/>
      <color indexed="8"/>
      <name val="Calibri"/>
      <family val="2"/>
    </font>
    <font>
      <b/>
      <sz val="22"/>
      <name val="Arial"/>
      <family val="2"/>
    </font>
    <font>
      <sz val="11"/>
      <name val="Calibri"/>
      <family val="2"/>
    </font>
    <font>
      <sz val="18"/>
      <color indexed="8"/>
      <name val="Calibri"/>
      <family val="2"/>
    </font>
    <font>
      <b/>
      <sz val="18"/>
      <color indexed="53"/>
      <name val="Arial"/>
      <family val="2"/>
    </font>
    <font>
      <b/>
      <sz val="14"/>
      <name val="Arial"/>
      <family val="2"/>
    </font>
    <font>
      <b/>
      <u val="single"/>
      <sz val="11"/>
      <name val="Calibri"/>
      <family val="2"/>
    </font>
    <font>
      <u val="single"/>
      <sz val="12"/>
      <color indexed="12"/>
      <name val="Arial"/>
      <family val="2"/>
    </font>
    <font>
      <b/>
      <sz val="12"/>
      <name val="Arial"/>
      <family val="2"/>
    </font>
    <font>
      <b/>
      <sz val="8"/>
      <color indexed="53"/>
      <name val="Arial"/>
      <family val="2"/>
    </font>
    <font>
      <u val="single"/>
      <sz val="8"/>
      <color indexed="12"/>
      <name val="Arial"/>
      <family val="2"/>
    </font>
    <font>
      <sz val="8"/>
      <color indexed="8"/>
      <name val="Arial"/>
      <family val="2"/>
    </font>
    <font>
      <b/>
      <sz val="10"/>
      <color indexed="8"/>
      <name val="Book Antiqua"/>
      <family val="1"/>
    </font>
    <font>
      <b/>
      <sz val="8"/>
      <color indexed="8"/>
      <name val="Arial"/>
      <family val="2"/>
    </font>
    <font>
      <b/>
      <sz val="8"/>
      <name val="Arial"/>
      <family val="2"/>
    </font>
    <font>
      <b/>
      <sz val="11"/>
      <color indexed="8"/>
      <name val="Calibri"/>
      <family val="2"/>
    </font>
    <font>
      <sz val="7"/>
      <color indexed="8"/>
      <name val="Arial"/>
      <family val="2"/>
    </font>
    <font>
      <i/>
      <sz val="10"/>
      <color indexed="8"/>
      <name val="Arial"/>
      <family val="2"/>
    </font>
    <font>
      <i/>
      <sz val="8"/>
      <color indexed="8"/>
      <name val="Arial"/>
      <family val="2"/>
    </font>
    <font>
      <i/>
      <sz val="7"/>
      <color indexed="8"/>
      <name val="Arial"/>
      <family val="2"/>
    </font>
    <font>
      <b/>
      <sz val="8"/>
      <color indexed="21"/>
      <name val="Arial"/>
      <family val="2"/>
    </font>
    <font>
      <sz val="8"/>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EECE1"/>
        <bgColor indexed="64"/>
      </patternFill>
    </fill>
    <fill>
      <patternFill patternType="solid">
        <fgColor rgb="FFFFFF00"/>
        <bgColor indexed="64"/>
      </patternFill>
    </fill>
    <fill>
      <patternFill patternType="solid">
        <fgColor rgb="FFCCEE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000000"/>
      </top>
      <bottom/>
    </border>
    <border>
      <left/>
      <right/>
      <top/>
      <bottom style="thin">
        <color rgb="FF000000"/>
      </bottom>
    </border>
    <border>
      <left/>
      <right/>
      <top style="thin">
        <color rgb="FF000000"/>
      </top>
      <bottom style="thin">
        <color rgb="FF000000"/>
      </bottom>
    </border>
    <border>
      <left/>
      <right/>
      <top style="thin"/>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4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1">
    <xf numFmtId="0" fontId="0" fillId="0" borderId="0" xfId="0" applyAlignment="1">
      <alignment/>
    </xf>
    <xf numFmtId="0" fontId="0" fillId="33" borderId="0" xfId="0" applyFill="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horizontal="left" vertical="center" indent="2"/>
    </xf>
    <xf numFmtId="0" fontId="7" fillId="33" borderId="0" xfId="0" applyFont="1" applyFill="1" applyAlignment="1">
      <alignment horizontal="left" vertical="center" indent="4"/>
    </xf>
    <xf numFmtId="0" fontId="8" fillId="33" borderId="0" xfId="52" applyFont="1" applyFill="1" applyAlignment="1" applyProtection="1">
      <alignment horizontal="left" vertical="center"/>
      <protection/>
    </xf>
    <xf numFmtId="0" fontId="1" fillId="33" borderId="0" xfId="52" applyFill="1" applyAlignment="1" applyProtection="1">
      <alignment/>
      <protection/>
    </xf>
    <xf numFmtId="0" fontId="9" fillId="33" borderId="0" xfId="52" applyFont="1" applyFill="1" applyAlignment="1" applyProtection="1">
      <alignment/>
      <protection/>
    </xf>
    <xf numFmtId="0" fontId="10" fillId="33" borderId="0" xfId="0" applyFont="1" applyFill="1" applyAlignment="1">
      <alignment horizontal="left" vertical="center"/>
    </xf>
    <xf numFmtId="0" fontId="11" fillId="33" borderId="0" xfId="0" applyFont="1" applyFill="1" applyAlignment="1">
      <alignment horizontal="left" vertical="center" indent="2"/>
    </xf>
    <xf numFmtId="0" fontId="12" fillId="33" borderId="0" xfId="52" applyFont="1" applyFill="1" applyAlignment="1" applyProtection="1">
      <alignment vertical="center"/>
      <protection/>
    </xf>
    <xf numFmtId="0" fontId="6" fillId="33" borderId="0" xfId="0" applyFont="1" applyFill="1" applyAlignment="1">
      <alignment horizontal="left" vertical="center"/>
    </xf>
    <xf numFmtId="0" fontId="7" fillId="33" borderId="0" xfId="0" applyFont="1" applyFill="1" applyAlignment="1">
      <alignment vertical="center"/>
    </xf>
    <xf numFmtId="0" fontId="11" fillId="33" borderId="0" xfId="0" applyFont="1" applyFill="1" applyAlignment="1">
      <alignment vertical="center" wrapText="1"/>
    </xf>
    <xf numFmtId="0" fontId="13" fillId="33" borderId="0" xfId="0" applyFont="1" applyFill="1" applyAlignment="1">
      <alignment vertical="center" wrapText="1"/>
    </xf>
    <xf numFmtId="0" fontId="0" fillId="33" borderId="0" xfId="0" applyNumberFormat="1" applyFont="1" applyFill="1" applyBorder="1" applyAlignment="1" applyProtection="1">
      <alignment/>
      <protection/>
    </xf>
    <xf numFmtId="0" fontId="0" fillId="33" borderId="0" xfId="56" applyNumberFormat="1" applyFont="1" applyFill="1" applyBorder="1" applyAlignment="1" applyProtection="1">
      <alignment/>
      <protection/>
    </xf>
    <xf numFmtId="0" fontId="15" fillId="33" borderId="10" xfId="56" applyNumberFormat="1" applyFont="1" applyFill="1" applyBorder="1" applyAlignment="1" applyProtection="1">
      <alignment horizontal="center" wrapText="1"/>
      <protection/>
    </xf>
    <xf numFmtId="0" fontId="15" fillId="34" borderId="10" xfId="56" applyNumberFormat="1" applyFont="1" applyFill="1" applyBorder="1" applyAlignment="1" applyProtection="1">
      <alignment horizontal="center" wrapText="1"/>
      <protection/>
    </xf>
    <xf numFmtId="0" fontId="15" fillId="33" borderId="11" xfId="56" applyNumberFormat="1" applyFont="1" applyFill="1" applyBorder="1" applyAlignment="1" applyProtection="1">
      <alignment horizontal="left" wrapText="1"/>
      <protection/>
    </xf>
    <xf numFmtId="0" fontId="15" fillId="34" borderId="12" xfId="56" applyNumberFormat="1" applyFont="1" applyFill="1" applyBorder="1" applyAlignment="1" applyProtection="1">
      <alignment horizontal="right" wrapText="1"/>
      <protection/>
    </xf>
    <xf numFmtId="0" fontId="15" fillId="34" borderId="11" xfId="56" applyNumberFormat="1" applyFont="1" applyFill="1" applyBorder="1" applyAlignment="1" applyProtection="1">
      <alignment horizontal="left" wrapText="1"/>
      <protection/>
    </xf>
    <xf numFmtId="0" fontId="15" fillId="33" borderId="12" xfId="56" applyNumberFormat="1" applyFont="1" applyFill="1" applyBorder="1" applyAlignment="1" applyProtection="1">
      <alignment horizontal="right" wrapText="1"/>
      <protection/>
    </xf>
    <xf numFmtId="0" fontId="16" fillId="33" borderId="0" xfId="56" applyNumberFormat="1" applyFont="1" applyFill="1" applyBorder="1" applyAlignment="1" applyProtection="1">
      <alignment horizontal="left" wrapText="1"/>
      <protection/>
    </xf>
    <xf numFmtId="164" fontId="16" fillId="34" borderId="0" xfId="56" applyNumberFormat="1" applyFont="1" applyFill="1" applyBorder="1" applyAlignment="1" applyProtection="1">
      <alignment horizontal="right" wrapText="1"/>
      <protection/>
    </xf>
    <xf numFmtId="165" fontId="16" fillId="34" borderId="0" xfId="56" applyNumberFormat="1" applyFont="1" applyFill="1" applyBorder="1" applyAlignment="1" applyProtection="1">
      <alignment horizontal="right" wrapText="1"/>
      <protection/>
    </xf>
    <xf numFmtId="166" fontId="16" fillId="34" borderId="0" xfId="56" applyNumberFormat="1" applyFont="1" applyFill="1" applyBorder="1" applyAlignment="1" applyProtection="1">
      <alignment horizontal="right" wrapText="1"/>
      <protection/>
    </xf>
    <xf numFmtId="0" fontId="16" fillId="34" borderId="0" xfId="56" applyNumberFormat="1" applyFont="1" applyFill="1" applyBorder="1" applyAlignment="1" applyProtection="1">
      <alignment horizontal="right" wrapText="1"/>
      <protection/>
    </xf>
    <xf numFmtId="164" fontId="16" fillId="33" borderId="0" xfId="56" applyNumberFormat="1" applyFont="1" applyFill="1" applyBorder="1" applyAlignment="1" applyProtection="1">
      <alignment horizontal="right" wrapText="1"/>
      <protection/>
    </xf>
    <xf numFmtId="165" fontId="16" fillId="33" borderId="0" xfId="56" applyNumberFormat="1" applyFont="1" applyFill="1" applyBorder="1" applyAlignment="1" applyProtection="1">
      <alignment horizontal="right" wrapText="1"/>
      <protection/>
    </xf>
    <xf numFmtId="166" fontId="16" fillId="33" borderId="0" xfId="56" applyNumberFormat="1" applyFont="1" applyFill="1" applyBorder="1" applyAlignment="1" applyProtection="1">
      <alignment horizontal="right" wrapText="1"/>
      <protection/>
    </xf>
    <xf numFmtId="0" fontId="16" fillId="33" borderId="0" xfId="56" applyNumberFormat="1" applyFont="1" applyFill="1" applyBorder="1" applyAlignment="1" applyProtection="1">
      <alignment horizontal="right" wrapText="1"/>
      <protection/>
    </xf>
    <xf numFmtId="0" fontId="13" fillId="33" borderId="0" xfId="56" applyNumberFormat="1" applyFont="1" applyFill="1" applyBorder="1" applyAlignment="1" applyProtection="1">
      <alignment horizontal="left" wrapText="1"/>
      <protection/>
    </xf>
    <xf numFmtId="164" fontId="13" fillId="34" borderId="0" xfId="56" applyNumberFormat="1" applyFont="1" applyFill="1" applyBorder="1" applyAlignment="1" applyProtection="1">
      <alignment horizontal="right" wrapText="1"/>
      <protection/>
    </xf>
    <xf numFmtId="165" fontId="13" fillId="34" borderId="0" xfId="56" applyNumberFormat="1" applyFont="1" applyFill="1" applyBorder="1" applyAlignment="1" applyProtection="1">
      <alignment horizontal="right" wrapText="1"/>
      <protection/>
    </xf>
    <xf numFmtId="166" fontId="13" fillId="34" borderId="0" xfId="56" applyNumberFormat="1" applyFont="1" applyFill="1" applyBorder="1" applyAlignment="1" applyProtection="1">
      <alignment horizontal="right" wrapText="1"/>
      <protection/>
    </xf>
    <xf numFmtId="0" fontId="13" fillId="34" borderId="0" xfId="56" applyNumberFormat="1" applyFont="1" applyFill="1" applyBorder="1" applyAlignment="1" applyProtection="1">
      <alignment horizontal="right" wrapText="1"/>
      <protection/>
    </xf>
    <xf numFmtId="164" fontId="13" fillId="33" borderId="0" xfId="56" applyNumberFormat="1" applyFont="1" applyFill="1" applyBorder="1" applyAlignment="1" applyProtection="1">
      <alignment horizontal="right" wrapText="1"/>
      <protection/>
    </xf>
    <xf numFmtId="165" fontId="13" fillId="33" borderId="0" xfId="56" applyNumberFormat="1" applyFont="1" applyFill="1" applyBorder="1" applyAlignment="1" applyProtection="1">
      <alignment horizontal="right" wrapText="1"/>
      <protection/>
    </xf>
    <xf numFmtId="166" fontId="13" fillId="33" borderId="0" xfId="56" applyNumberFormat="1" applyFont="1" applyFill="1" applyBorder="1" applyAlignment="1" applyProtection="1">
      <alignment horizontal="right" wrapText="1"/>
      <protection/>
    </xf>
    <xf numFmtId="0" fontId="13" fillId="33" borderId="0" xfId="56" applyNumberFormat="1" applyFont="1" applyFill="1" applyBorder="1" applyAlignment="1" applyProtection="1">
      <alignment horizontal="right" wrapText="1"/>
      <protection/>
    </xf>
    <xf numFmtId="0" fontId="17" fillId="33" borderId="0" xfId="56" applyNumberFormat="1" applyFont="1" applyFill="1" applyBorder="1" applyAlignment="1" applyProtection="1">
      <alignment/>
      <protection/>
    </xf>
    <xf numFmtId="0" fontId="15" fillId="33" borderId="0" xfId="56" applyNumberFormat="1" applyFont="1" applyFill="1" applyBorder="1" applyAlignment="1" applyProtection="1">
      <alignment horizontal="left" wrapText="1"/>
      <protection/>
    </xf>
    <xf numFmtId="164" fontId="15" fillId="34" borderId="0" xfId="56" applyNumberFormat="1" applyFont="1" applyFill="1" applyBorder="1" applyAlignment="1" applyProtection="1">
      <alignment horizontal="right" wrapText="1"/>
      <protection/>
    </xf>
    <xf numFmtId="165" fontId="15" fillId="34" borderId="0" xfId="56" applyNumberFormat="1" applyFont="1" applyFill="1" applyBorder="1" applyAlignment="1" applyProtection="1">
      <alignment horizontal="right" wrapText="1"/>
      <protection/>
    </xf>
    <xf numFmtId="166" fontId="15" fillId="34" borderId="0" xfId="56" applyNumberFormat="1" applyFont="1" applyFill="1" applyBorder="1" applyAlignment="1" applyProtection="1">
      <alignment horizontal="right" wrapText="1"/>
      <protection/>
    </xf>
    <xf numFmtId="0" fontId="15" fillId="34" borderId="0" xfId="56" applyNumberFormat="1" applyFont="1" applyFill="1" applyBorder="1" applyAlignment="1" applyProtection="1">
      <alignment horizontal="right" wrapText="1"/>
      <protection/>
    </xf>
    <xf numFmtId="164" fontId="15" fillId="33" borderId="0" xfId="56" applyNumberFormat="1" applyFont="1" applyFill="1" applyBorder="1" applyAlignment="1" applyProtection="1">
      <alignment horizontal="right" wrapText="1"/>
      <protection/>
    </xf>
    <xf numFmtId="165" fontId="15" fillId="33" borderId="0" xfId="56" applyNumberFormat="1" applyFont="1" applyFill="1" applyBorder="1" applyAlignment="1" applyProtection="1">
      <alignment horizontal="right" wrapText="1"/>
      <protection/>
    </xf>
    <xf numFmtId="166" fontId="15" fillId="33" borderId="0" xfId="56" applyNumberFormat="1" applyFont="1" applyFill="1" applyBorder="1" applyAlignment="1" applyProtection="1">
      <alignment horizontal="right" wrapText="1"/>
      <protection/>
    </xf>
    <xf numFmtId="0" fontId="15" fillId="33" borderId="0" xfId="56" applyNumberFormat="1" applyFont="1" applyFill="1" applyBorder="1" applyAlignment="1" applyProtection="1">
      <alignment horizontal="right" wrapText="1"/>
      <protection/>
    </xf>
    <xf numFmtId="164" fontId="13" fillId="33" borderId="0" xfId="57" applyNumberFormat="1" applyFont="1" applyFill="1" applyBorder="1" applyAlignment="1" applyProtection="1">
      <alignment horizontal="right" wrapText="1"/>
      <protection/>
    </xf>
    <xf numFmtId="164" fontId="13" fillId="34" borderId="0" xfId="57" applyNumberFormat="1" applyFont="1" applyFill="1" applyBorder="1" applyAlignment="1" applyProtection="1">
      <alignment horizontal="right" wrapText="1"/>
      <protection/>
    </xf>
    <xf numFmtId="165" fontId="13" fillId="34" borderId="0" xfId="57" applyNumberFormat="1" applyFont="1" applyFill="1" applyBorder="1" applyAlignment="1" applyProtection="1">
      <alignment horizontal="right" wrapText="1"/>
      <protection/>
    </xf>
    <xf numFmtId="166" fontId="13" fillId="34" borderId="0" xfId="57" applyNumberFormat="1" applyFont="1" applyFill="1" applyBorder="1" applyAlignment="1" applyProtection="1">
      <alignment horizontal="right" wrapText="1"/>
      <protection/>
    </xf>
    <xf numFmtId="0" fontId="19" fillId="33" borderId="0" xfId="56" applyNumberFormat="1" applyFont="1" applyFill="1" applyBorder="1" applyAlignment="1" applyProtection="1">
      <alignment/>
      <protection/>
    </xf>
    <xf numFmtId="0" fontId="13" fillId="33" borderId="0" xfId="57" applyNumberFormat="1" applyFont="1" applyFill="1" applyBorder="1" applyAlignment="1" applyProtection="1">
      <alignment wrapText="1"/>
      <protection/>
    </xf>
    <xf numFmtId="0" fontId="13" fillId="33" borderId="0" xfId="0" applyFont="1" applyFill="1" applyAlignment="1">
      <alignment horizontal="left" vertical="center" wrapText="1"/>
    </xf>
    <xf numFmtId="0" fontId="20" fillId="33" borderId="0" xfId="0" applyFont="1" applyFill="1" applyAlignment="1">
      <alignment vertical="center"/>
    </xf>
    <xf numFmtId="0" fontId="13" fillId="33" borderId="0" xfId="57" applyNumberFormat="1" applyFont="1" applyFill="1" applyBorder="1" applyAlignment="1" applyProtection="1">
      <alignment/>
      <protection/>
    </xf>
    <xf numFmtId="0" fontId="0" fillId="33" borderId="0" xfId="57" applyNumberFormat="1" applyFont="1" applyFill="1" applyBorder="1" applyAlignment="1" applyProtection="1">
      <alignment/>
      <protection/>
    </xf>
    <xf numFmtId="0" fontId="15" fillId="33" borderId="10" xfId="57" applyNumberFormat="1" applyFont="1" applyFill="1" applyBorder="1" applyAlignment="1" applyProtection="1">
      <alignment horizontal="center" wrapText="1"/>
      <protection/>
    </xf>
    <xf numFmtId="0" fontId="15" fillId="34" borderId="10" xfId="57" applyNumberFormat="1" applyFont="1" applyFill="1" applyBorder="1" applyAlignment="1" applyProtection="1">
      <alignment horizontal="center" wrapText="1"/>
      <protection/>
    </xf>
    <xf numFmtId="0" fontId="15" fillId="33" borderId="11" xfId="57" applyNumberFormat="1" applyFont="1" applyFill="1" applyBorder="1" applyAlignment="1" applyProtection="1">
      <alignment horizontal="left" wrapText="1"/>
      <protection/>
    </xf>
    <xf numFmtId="0" fontId="15" fillId="34" borderId="12" xfId="57" applyNumberFormat="1" applyFont="1" applyFill="1" applyBorder="1" applyAlignment="1" applyProtection="1">
      <alignment horizontal="right" wrapText="1"/>
      <protection/>
    </xf>
    <xf numFmtId="0" fontId="15" fillId="34" borderId="11" xfId="57" applyNumberFormat="1" applyFont="1" applyFill="1" applyBorder="1" applyAlignment="1" applyProtection="1">
      <alignment horizontal="left" wrapText="1"/>
      <protection/>
    </xf>
    <xf numFmtId="0" fontId="15" fillId="33" borderId="12" xfId="57" applyNumberFormat="1" applyFont="1" applyFill="1" applyBorder="1" applyAlignment="1" applyProtection="1">
      <alignment horizontal="right" wrapText="1"/>
      <protection/>
    </xf>
    <xf numFmtId="0" fontId="17" fillId="33" borderId="0" xfId="57" applyNumberFormat="1" applyFont="1" applyFill="1" applyBorder="1" applyAlignment="1" applyProtection="1">
      <alignment/>
      <protection/>
    </xf>
    <xf numFmtId="0" fontId="15" fillId="33" borderId="0" xfId="57" applyNumberFormat="1" applyFont="1" applyFill="1" applyBorder="1" applyAlignment="1" applyProtection="1">
      <alignment horizontal="left" wrapText="1"/>
      <protection/>
    </xf>
    <xf numFmtId="164" fontId="15" fillId="34" borderId="0" xfId="57" applyNumberFormat="1" applyFont="1" applyFill="1" applyBorder="1" applyAlignment="1" applyProtection="1">
      <alignment horizontal="right" wrapText="1"/>
      <protection/>
    </xf>
    <xf numFmtId="165" fontId="15" fillId="34" borderId="0" xfId="57" applyNumberFormat="1" applyFont="1" applyFill="1" applyBorder="1" applyAlignment="1" applyProtection="1">
      <alignment horizontal="right" wrapText="1"/>
      <protection/>
    </xf>
    <xf numFmtId="166" fontId="15" fillId="34" borderId="0" xfId="57" applyNumberFormat="1" applyFont="1" applyFill="1" applyBorder="1" applyAlignment="1" applyProtection="1">
      <alignment horizontal="right" wrapText="1"/>
      <protection/>
    </xf>
    <xf numFmtId="0" fontId="15" fillId="34" borderId="0" xfId="57" applyNumberFormat="1" applyFont="1" applyFill="1" applyBorder="1" applyAlignment="1" applyProtection="1">
      <alignment horizontal="right" wrapText="1"/>
      <protection/>
    </xf>
    <xf numFmtId="164" fontId="15" fillId="33" borderId="0" xfId="57" applyNumberFormat="1" applyFont="1" applyFill="1" applyBorder="1" applyAlignment="1" applyProtection="1">
      <alignment horizontal="right" wrapText="1"/>
      <protection/>
    </xf>
    <xf numFmtId="165" fontId="15" fillId="33" borderId="0" xfId="57" applyNumberFormat="1" applyFont="1" applyFill="1" applyBorder="1" applyAlignment="1" applyProtection="1">
      <alignment horizontal="right" wrapText="1"/>
      <protection/>
    </xf>
    <xf numFmtId="166" fontId="15" fillId="33" borderId="0" xfId="57" applyNumberFormat="1" applyFont="1" applyFill="1" applyBorder="1" applyAlignment="1" applyProtection="1">
      <alignment horizontal="right" wrapText="1"/>
      <protection/>
    </xf>
    <xf numFmtId="0" fontId="15" fillId="33" borderId="0" xfId="57" applyNumberFormat="1" applyFont="1" applyFill="1" applyBorder="1" applyAlignment="1" applyProtection="1">
      <alignment horizontal="right" wrapText="1"/>
      <protection/>
    </xf>
    <xf numFmtId="0" fontId="13" fillId="33" borderId="0" xfId="57" applyNumberFormat="1" applyFont="1" applyFill="1" applyBorder="1" applyAlignment="1" applyProtection="1">
      <alignment horizontal="left" wrapText="1"/>
      <protection/>
    </xf>
    <xf numFmtId="0" fontId="13" fillId="34" borderId="0" xfId="57" applyNumberFormat="1" applyFont="1" applyFill="1" applyBorder="1" applyAlignment="1" applyProtection="1">
      <alignment horizontal="right" wrapText="1"/>
      <protection/>
    </xf>
    <xf numFmtId="165" fontId="13" fillId="33" borderId="0" xfId="57" applyNumberFormat="1" applyFont="1" applyFill="1" applyBorder="1" applyAlignment="1" applyProtection="1">
      <alignment horizontal="right" wrapText="1"/>
      <protection/>
    </xf>
    <xf numFmtId="166" fontId="13" fillId="33" borderId="0" xfId="57" applyNumberFormat="1" applyFont="1" applyFill="1" applyBorder="1" applyAlignment="1" applyProtection="1">
      <alignment horizontal="right" wrapText="1"/>
      <protection/>
    </xf>
    <xf numFmtId="0" fontId="13" fillId="33" borderId="0" xfId="57" applyNumberFormat="1" applyFont="1" applyFill="1" applyBorder="1" applyAlignment="1" applyProtection="1">
      <alignment horizontal="right" wrapText="1"/>
      <protection/>
    </xf>
    <xf numFmtId="0" fontId="19" fillId="33" borderId="0" xfId="57" applyNumberFormat="1" applyFont="1" applyFill="1" applyBorder="1" applyAlignment="1" applyProtection="1">
      <alignment/>
      <protection/>
    </xf>
    <xf numFmtId="0" fontId="15" fillId="33" borderId="13" xfId="0" applyFont="1" applyFill="1" applyBorder="1" applyAlignment="1">
      <alignment vertical="center"/>
    </xf>
    <xf numFmtId="0" fontId="13" fillId="33" borderId="0" xfId="0" applyFont="1" applyFill="1" applyBorder="1" applyAlignment="1">
      <alignment vertical="center" wrapText="1"/>
    </xf>
    <xf numFmtId="0" fontId="13" fillId="33" borderId="14" xfId="0" applyFont="1" applyFill="1" applyBorder="1" applyAlignment="1">
      <alignment vertical="center" wrapText="1"/>
    </xf>
    <xf numFmtId="0" fontId="15" fillId="33" borderId="0" xfId="0" applyFont="1" applyFill="1" applyBorder="1" applyAlignment="1">
      <alignment vertical="center" wrapText="1"/>
    </xf>
    <xf numFmtId="0" fontId="21" fillId="33" borderId="0" xfId="0" applyFont="1" applyFill="1" applyAlignment="1">
      <alignment vertical="center"/>
    </xf>
    <xf numFmtId="0" fontId="0" fillId="33" borderId="0" xfId="0" applyFill="1" applyAlignment="1">
      <alignment horizontal="left" vertical="center" wrapText="1"/>
    </xf>
    <xf numFmtId="0" fontId="15" fillId="35" borderId="15" xfId="0" applyFont="1" applyFill="1" applyBorder="1" applyAlignment="1">
      <alignment horizontal="right" vertical="center"/>
    </xf>
    <xf numFmtId="0" fontId="13" fillId="35" borderId="16" xfId="0" applyFont="1" applyFill="1" applyBorder="1" applyAlignment="1">
      <alignment horizontal="left" vertical="center" wrapText="1"/>
    </xf>
    <xf numFmtId="0" fontId="15" fillId="36" borderId="15" xfId="0" applyFont="1" applyFill="1" applyBorder="1" applyAlignment="1">
      <alignment horizontal="right" vertical="center"/>
    </xf>
    <xf numFmtId="0" fontId="13" fillId="36" borderId="16" xfId="0" applyFont="1" applyFill="1" applyBorder="1" applyAlignment="1">
      <alignment horizontal="left" vertical="center" wrapText="1"/>
    </xf>
    <xf numFmtId="0" fontId="22" fillId="36" borderId="0" xfId="0" applyFont="1" applyFill="1" applyAlignment="1">
      <alignment horizontal="right" vertical="center"/>
    </xf>
    <xf numFmtId="0" fontId="13" fillId="35" borderId="17" xfId="0" applyFont="1" applyFill="1" applyBorder="1" applyAlignment="1">
      <alignment horizontal="left" vertical="center" wrapText="1"/>
    </xf>
    <xf numFmtId="0" fontId="22" fillId="33" borderId="0" xfId="0" applyFont="1" applyFill="1" applyAlignment="1">
      <alignment horizontal="right" vertical="center"/>
    </xf>
    <xf numFmtId="0" fontId="13" fillId="36" borderId="0" xfId="0" applyFont="1" applyFill="1" applyAlignment="1">
      <alignment horizontal="left" vertical="center" wrapText="1"/>
    </xf>
    <xf numFmtId="0" fontId="24" fillId="33" borderId="0" xfId="52" applyFont="1" applyFill="1" applyAlignment="1">
      <alignment vertical="center" wrapText="1"/>
    </xf>
    <xf numFmtId="0" fontId="0" fillId="33" borderId="0" xfId="0" applyFill="1" applyAlignment="1">
      <alignment horizontal="left" vertical="top" wrapText="1"/>
    </xf>
    <xf numFmtId="0" fontId="15" fillId="33" borderId="10" xfId="56" applyNumberFormat="1" applyFont="1" applyFill="1" applyBorder="1" applyAlignment="1" applyProtection="1">
      <alignment horizontal="center" wrapText="1"/>
      <protection/>
    </xf>
    <xf numFmtId="0" fontId="15" fillId="34" borderId="10" xfId="56" applyNumberFormat="1" applyFont="1" applyFill="1" applyBorder="1" applyAlignment="1" applyProtection="1">
      <alignment horizontal="center" wrapText="1"/>
      <protection/>
    </xf>
    <xf numFmtId="0" fontId="13" fillId="33" borderId="0" xfId="0" applyFont="1" applyFill="1" applyAlignment="1">
      <alignment horizontal="left" vertical="center" wrapText="1"/>
    </xf>
    <xf numFmtId="0" fontId="18" fillId="33" borderId="10" xfId="56" applyNumberFormat="1" applyFont="1" applyFill="1" applyBorder="1" applyAlignment="1" applyProtection="1">
      <alignment horizontal="left"/>
      <protection/>
    </xf>
    <xf numFmtId="0" fontId="14" fillId="33" borderId="0" xfId="56" applyNumberFormat="1" applyFont="1" applyFill="1" applyBorder="1" applyAlignment="1" applyProtection="1">
      <alignment horizontal="left"/>
      <protection/>
    </xf>
    <xf numFmtId="0" fontId="15" fillId="33" borderId="10" xfId="57" applyNumberFormat="1" applyFont="1" applyFill="1" applyBorder="1" applyAlignment="1" applyProtection="1">
      <alignment horizontal="center" wrapText="1"/>
      <protection/>
    </xf>
    <xf numFmtId="0" fontId="15" fillId="34" borderId="10" xfId="57" applyNumberFormat="1" applyFont="1" applyFill="1" applyBorder="1" applyAlignment="1" applyProtection="1">
      <alignment horizontal="center" wrapText="1"/>
      <protection/>
    </xf>
    <xf numFmtId="0" fontId="18" fillId="33" borderId="10" xfId="57" applyNumberFormat="1" applyFont="1" applyFill="1" applyBorder="1" applyAlignment="1" applyProtection="1">
      <alignment horizontal="left"/>
      <protection/>
    </xf>
    <xf numFmtId="0" fontId="14" fillId="33" borderId="0" xfId="57" applyNumberFormat="1" applyFont="1" applyFill="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ancer/" TargetMode="External" /><Relationship Id="rId2" Type="http://schemas.openxmlformats.org/officeDocument/2006/relationships/hyperlink" Target="http://datarequest.aihw.gov.au/" TargetMode="External" /><Relationship Id="rId3" Type="http://schemas.openxmlformats.org/officeDocument/2006/relationships/hyperlink" Target="mailto:cancer@aihw.gov.au"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ihw.gov.au/deaths/aihw-deaths-data/" TargetMode="External" /><Relationship Id="rId3" Type="http://schemas.openxmlformats.org/officeDocument/2006/relationships/hyperlink" Target="http://www.abs.gov.au/ausstats/abs%40.nsf/mf/3101.0/" TargetMode="External" /><Relationship Id="rId4" Type="http://schemas.openxmlformats.org/officeDocument/2006/relationships/hyperlink" Target="http://meteor.aihw.gov.au/content/index.phtml/itemId/624388" TargetMode="External" /><Relationship Id="rId5" Type="http://schemas.openxmlformats.org/officeDocument/2006/relationships/hyperlink" Target="http://www.abs.gov.au/ausstats/abs@.nsf/Lookup/by%20Subject/3303.0~2015~Main%20Features~Complexities%20in%20the%20measurement%20of%20bowel%20cancer%20in%20Australia~7"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7:E26"/>
  <sheetViews>
    <sheetView tabSelected="1" zoomScalePageLayoutView="0" workbookViewId="0" topLeftCell="A1">
      <selection activeCell="A1" sqref="A1"/>
    </sheetView>
  </sheetViews>
  <sheetFormatPr defaultColWidth="9.140625" defaultRowHeight="15" customHeight="1"/>
  <cols>
    <col min="1" max="1" width="3.7109375" style="1" customWidth="1"/>
    <col min="2" max="16384" width="9.140625" style="1" customWidth="1"/>
  </cols>
  <sheetData>
    <row r="7" spans="1:3" ht="27.75" customHeight="1">
      <c r="A7" s="2"/>
      <c r="B7" s="3" t="s">
        <v>0</v>
      </c>
      <c r="C7" s="4"/>
    </row>
    <row r="8" spans="1:3" ht="23.25" customHeight="1">
      <c r="A8" s="5"/>
      <c r="B8" s="6" t="str">
        <f>Admin!C11</f>
        <v>Socioeconomic group by state</v>
      </c>
      <c r="C8" s="4"/>
    </row>
    <row r="9" spans="2:3" ht="15" customHeight="1">
      <c r="B9" s="4"/>
      <c r="C9" s="4"/>
    </row>
    <row r="10" spans="2:3" ht="15" customHeight="1">
      <c r="B10" s="4"/>
      <c r="C10" s="4"/>
    </row>
    <row r="11" spans="2:3" ht="18" customHeight="1">
      <c r="B11" s="7" t="s">
        <v>1</v>
      </c>
      <c r="C11" s="4"/>
    </row>
    <row r="12" spans="2:3" ht="22.5" customHeight="1">
      <c r="B12" s="8"/>
      <c r="C12" s="9" t="s">
        <v>2</v>
      </c>
    </row>
    <row r="13" spans="2:3" ht="22.5" customHeight="1">
      <c r="B13" s="8"/>
      <c r="C13" s="9" t="str">
        <f>Admin!C19</f>
        <v>Table 1: Males: Incidence, 2006–2010</v>
      </c>
    </row>
    <row r="14" spans="2:3" ht="22.5" customHeight="1">
      <c r="B14" s="8"/>
      <c r="C14" s="9" t="str">
        <f>Admin!C20</f>
        <v>Table 2: Females: Incidence, 2006–2010</v>
      </c>
    </row>
    <row r="15" spans="2:3" ht="22.5" customHeight="1">
      <c r="B15" s="8"/>
      <c r="C15" s="9" t="str">
        <f>Admin!C21</f>
        <v>Table 3: Persons: Incidence, 2006–2010</v>
      </c>
    </row>
    <row r="16" spans="2:3" ht="22.5" customHeight="1">
      <c r="B16" s="8"/>
      <c r="C16" s="9" t="str">
        <f>Admin!C22</f>
        <v>Table 4: Males: Mortality, 2009–2013</v>
      </c>
    </row>
    <row r="17" spans="2:3" ht="22.5" customHeight="1">
      <c r="B17" s="8"/>
      <c r="C17" s="9" t="str">
        <f>Admin!C23</f>
        <v>Table 5: Females: Mortality, 2009–2013</v>
      </c>
    </row>
    <row r="18" spans="2:3" ht="22.5" customHeight="1">
      <c r="B18" s="8"/>
      <c r="C18" s="9" t="str">
        <f>Admin!C24</f>
        <v>Table 6: Persons: Mortality, 2009–2013</v>
      </c>
    </row>
    <row r="19" spans="2:3" ht="22.5" customHeight="1">
      <c r="B19" s="8"/>
      <c r="C19" s="9" t="s">
        <v>3</v>
      </c>
    </row>
    <row r="20" spans="2:3" ht="22.5" customHeight="1">
      <c r="B20" s="8"/>
      <c r="C20" s="10"/>
    </row>
    <row r="21" spans="2:3" ht="15" customHeight="1">
      <c r="B21" s="4"/>
      <c r="C21" s="4"/>
    </row>
    <row r="22" spans="2:3" ht="15" customHeight="1">
      <c r="B22" s="4"/>
      <c r="C22" s="4"/>
    </row>
    <row r="23" ht="15.75" customHeight="1">
      <c r="B23" s="11" t="s">
        <v>4</v>
      </c>
    </row>
    <row r="24" spans="2:5" ht="15" customHeight="1">
      <c r="B24" s="12" t="s">
        <v>5</v>
      </c>
      <c r="E24" s="13" t="s">
        <v>6</v>
      </c>
    </row>
    <row r="25" spans="2:5" ht="15" customHeight="1">
      <c r="B25" s="12" t="s">
        <v>7</v>
      </c>
      <c r="E25" s="13" t="s">
        <v>8</v>
      </c>
    </row>
    <row r="26" spans="2:5" ht="15" customHeight="1">
      <c r="B26" s="12" t="s">
        <v>9</v>
      </c>
      <c r="E26" s="13" t="s">
        <v>10</v>
      </c>
    </row>
  </sheetData>
  <sheetProtection/>
  <hyperlinks>
    <hyperlink ref="C12" location="Notes!A1" display="Notes!A1"/>
    <hyperlink ref="C13" location="'Incidence Males'!A1" display="'Incidence Males'!A1"/>
    <hyperlink ref="C14" location="'Incidence Females'!A1" display="'Incidence Females'!A1"/>
    <hyperlink ref="C15" location="'Incidence Persons'!A1" display="'Incidence Persons'!A1"/>
    <hyperlink ref="C16" location="'Mortality Males'!A1" display="'Mortality Males'!A1"/>
    <hyperlink ref="C17" location="'Mortality Females'!A1" display="'Mortality Females'!A1"/>
    <hyperlink ref="C18" location="'Mortality Persons'!A1" display="'Mortality Persons'!A1"/>
    <hyperlink ref="C19" location="'ICD codes'!A1" display="'ICD codes'!A1"/>
    <hyperlink ref="E24" r:id="rId1" display="http://www.aihw.gov.au/cancer/"/>
    <hyperlink ref="E25" r:id="rId2" display="http://datarequest.aihw.gov.au/"/>
    <hyperlink ref="E26" r:id="rId3" display="mailto:cancer@aihw.gov.au"/>
  </hyperlinks>
  <printOptions/>
  <pageMargins left="0.7086614173228347" right="0.7086614173228347" top="0.7480314960629921" bottom="0.7480314960629921" header="0.31496062992125984" footer="0.31496062992125984"/>
  <pageSetup fitToHeight="0"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indexed="10"/>
  </sheetPr>
  <dimension ref="B1:C36"/>
  <sheetViews>
    <sheetView zoomScalePageLayoutView="0" workbookViewId="0" topLeftCell="A10">
      <selection activeCell="A1" sqref="A1"/>
    </sheetView>
  </sheetViews>
  <sheetFormatPr defaultColWidth="9.140625" defaultRowHeight="15" customHeight="1"/>
  <cols>
    <col min="1" max="1" width="3.7109375" style="1" customWidth="1"/>
    <col min="2" max="2" width="17.8515625" style="1" bestFit="1" customWidth="1"/>
    <col min="3" max="3" width="125.7109375" style="91" customWidth="1"/>
    <col min="4" max="16384" width="9.140625" style="1" customWidth="1"/>
  </cols>
  <sheetData>
    <row r="1" ht="23.25" customHeight="1">
      <c r="B1" s="14" t="str">
        <f>Admin!C11</f>
        <v>Socioeconomic group by state</v>
      </c>
    </row>
    <row r="2" ht="18" customHeight="1">
      <c r="B2" s="15" t="s">
        <v>120</v>
      </c>
    </row>
    <row r="4" ht="15.75" customHeight="1">
      <c r="B4" s="11" t="s">
        <v>121</v>
      </c>
    </row>
    <row r="5" spans="2:3" ht="15" customHeight="1">
      <c r="B5" s="92" t="s">
        <v>122</v>
      </c>
      <c r="C5" s="93" t="s">
        <v>123</v>
      </c>
    </row>
    <row r="6" spans="2:3" ht="15" customHeight="1">
      <c r="B6" s="94" t="s">
        <v>124</v>
      </c>
      <c r="C6" s="95" t="s">
        <v>125</v>
      </c>
    </row>
    <row r="9" spans="2:3" ht="15" customHeight="1">
      <c r="B9" s="96" t="s">
        <v>126</v>
      </c>
      <c r="C9" s="97" t="s">
        <v>127</v>
      </c>
    </row>
    <row r="10" spans="2:3" ht="15" customHeight="1">
      <c r="B10" s="98"/>
      <c r="C10" s="60"/>
    </row>
    <row r="11" spans="2:3" ht="15" customHeight="1">
      <c r="B11" s="96" t="s">
        <v>128</v>
      </c>
      <c r="C11" s="97" t="s">
        <v>129</v>
      </c>
    </row>
    <row r="12" spans="2:3" ht="15" customHeight="1">
      <c r="B12" s="96" t="s">
        <v>130</v>
      </c>
      <c r="C12" s="97">
        <v>2006</v>
      </c>
    </row>
    <row r="13" spans="2:3" ht="15" customHeight="1">
      <c r="B13" s="96" t="s">
        <v>131</v>
      </c>
      <c r="C13" s="97">
        <v>2010</v>
      </c>
    </row>
    <row r="14" spans="2:3" ht="15" customHeight="1">
      <c r="B14" s="96" t="s">
        <v>132</v>
      </c>
      <c r="C14" s="97">
        <v>2009</v>
      </c>
    </row>
    <row r="15" spans="2:3" ht="15" customHeight="1">
      <c r="B15" s="96" t="s">
        <v>133</v>
      </c>
      <c r="C15" s="97">
        <v>2013</v>
      </c>
    </row>
    <row r="16" spans="2:3" ht="15" customHeight="1">
      <c r="B16" s="96" t="s">
        <v>134</v>
      </c>
      <c r="C16" s="99" t="str">
        <f>CONCATENATE(C11,", ",C12,"–",C13)</f>
        <v>Socioeconomic group by state, 2006–2010</v>
      </c>
    </row>
    <row r="17" spans="2:3" ht="15" customHeight="1">
      <c r="B17" s="96" t="s">
        <v>135</v>
      </c>
      <c r="C17" s="99" t="str">
        <f>CONCATENATE(C11,", ",C14,"–",C15)</f>
        <v>Socioeconomic group by state, 2009–2013</v>
      </c>
    </row>
    <row r="18" spans="2:3" ht="15" customHeight="1">
      <c r="B18" s="98"/>
      <c r="C18" s="60"/>
    </row>
    <row r="19" spans="2:3" ht="15" customHeight="1">
      <c r="B19" s="96" t="s">
        <v>136</v>
      </c>
      <c r="C19" s="99" t="str">
        <f>CONCATENATE("Table 1: Males: Incidence, ",C13-4,"–",C13)</f>
        <v>Table 1: Males: Incidence, 2006–2010</v>
      </c>
    </row>
    <row r="20" spans="2:3" ht="15" customHeight="1">
      <c r="B20" s="96" t="s">
        <v>137</v>
      </c>
      <c r="C20" s="99" t="str">
        <f>CONCATENATE("Table 2: Females: Incidence, ",C13-4,"–",C13)</f>
        <v>Table 2: Females: Incidence, 2006–2010</v>
      </c>
    </row>
    <row r="21" spans="2:3" ht="15" customHeight="1">
      <c r="B21" s="96" t="s">
        <v>138</v>
      </c>
      <c r="C21" s="99" t="str">
        <f>CONCATENATE("Table 3: Persons: Incidence, ",C12,"–",C13)</f>
        <v>Table 3: Persons: Incidence, 2006–2010</v>
      </c>
    </row>
    <row r="22" spans="2:3" ht="15" customHeight="1">
      <c r="B22" s="96" t="s">
        <v>136</v>
      </c>
      <c r="C22" s="99" t="str">
        <f>CONCATENATE("Table 4: Males: Mortality, ",C14,"–",C15)</f>
        <v>Table 4: Males: Mortality, 2009–2013</v>
      </c>
    </row>
    <row r="23" spans="2:3" ht="15" customHeight="1">
      <c r="B23" s="96" t="s">
        <v>137</v>
      </c>
      <c r="C23" s="99" t="str">
        <f>CONCATENATE("Table 5: Females: Mortality, ",C14,"–",C15)</f>
        <v>Table 5: Females: Mortality, 2009–2013</v>
      </c>
    </row>
    <row r="24" spans="2:3" ht="15" customHeight="1">
      <c r="B24" s="96" t="s">
        <v>138</v>
      </c>
      <c r="C24" s="99" t="str">
        <f>CONCATENATE("Table 6: Persons: Mortality, ",C14,"–",C15)</f>
        <v>Table 6: Persons: Mortality, 2009–2013</v>
      </c>
    </row>
    <row r="25" spans="2:3" ht="15" customHeight="1">
      <c r="B25" s="96"/>
      <c r="C25" s="99"/>
    </row>
    <row r="26" spans="2:3" ht="15" customHeight="1">
      <c r="B26" s="96"/>
      <c r="C26" s="99"/>
    </row>
    <row r="27" spans="2:3" ht="15" customHeight="1">
      <c r="B27" s="98"/>
      <c r="C27" s="60"/>
    </row>
    <row r="28" spans="2:3" ht="15" customHeight="1">
      <c r="B28" s="96" t="s">
        <v>139</v>
      </c>
      <c r="C28" s="97">
        <v>2016</v>
      </c>
    </row>
    <row r="29" spans="2:3" ht="30" customHeight="1">
      <c r="B29" s="96" t="s">
        <v>140</v>
      </c>
      <c r="C29" s="99" t="str">
        <f>CONCATENATE("AIHW (Australian Institute of Health and Welfare) ",C28,". CIMAR (Cancer Incidence and Mortality Across Regions) books: ",C16,". Canberra: AIHW. &lt;http://www.aihw.gov.au/cancer-data/CIMAR-books&gt;")</f>
        <v>AIHW (Australian Institute of Health and Welfare) 2016. CIMAR (Cancer Incidence and Mortality Across Regions) books: Socioeconomic group by state, 2006–2010. Canberra: AIHW. &lt;http://www.aihw.gov.au/cancer-data/CIMAR-books&gt;</v>
      </c>
    </row>
    <row r="30" spans="2:3" ht="15" customHeight="1">
      <c r="B30" s="98"/>
      <c r="C30" s="60"/>
    </row>
    <row r="31" spans="2:3" ht="15" customHeight="1">
      <c r="B31" s="96" t="s">
        <v>141</v>
      </c>
      <c r="C31" s="99">
        <v>2011</v>
      </c>
    </row>
    <row r="32" spans="2:3" ht="15" customHeight="1">
      <c r="B32" s="96" t="s">
        <v>142</v>
      </c>
      <c r="C32" s="99">
        <v>2012</v>
      </c>
    </row>
    <row r="33" spans="2:3" ht="15" customHeight="1">
      <c r="B33" s="96" t="s">
        <v>143</v>
      </c>
      <c r="C33" s="99">
        <v>2013</v>
      </c>
    </row>
    <row r="34" spans="2:3" ht="33.75" customHeight="1">
      <c r="B34" s="96" t="s">
        <v>144</v>
      </c>
      <c r="C34" s="99" t="str">
        <f>CONCATENATE("2. Year refers to year of occurrence of death for years up to and including 2012, and year of registration of death for 2013. Deaths registered in ",C31," and earlier are based on the final version of cause of death data; deaths registered in ",C32," and ",C33," are based on revised and preliminary versions, respectively and are subject to further revision by the ABS.")</f>
        <v>2. Year refers to year of occurrence of death for years up to and including 2012, and year of registration of death for 2013. Deaths registered in 2011 and earlier are based on the final version of cause of death data; deaths registered in 2012 and 2013 are based on revised and preliminary versions, respectively and are subject to further revision by the ABS.</v>
      </c>
    </row>
    <row r="35" spans="2:3" ht="15" customHeight="1">
      <c r="B35" s="98"/>
      <c r="C35" s="60"/>
    </row>
    <row r="36" spans="2:3" ht="33.75" customHeight="1">
      <c r="B36" s="96" t="s">
        <v>145</v>
      </c>
      <c r="C36" s="97" t="s">
        <v>146</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O35"/>
  <sheetViews>
    <sheetView zoomScalePageLayoutView="0" workbookViewId="0" topLeftCell="A1">
      <selection activeCell="A1" sqref="A1"/>
    </sheetView>
  </sheetViews>
  <sheetFormatPr defaultColWidth="9.140625" defaultRowHeight="15" customHeight="1"/>
  <cols>
    <col min="1" max="2" width="3.7109375" style="1" customWidth="1"/>
    <col min="3" max="3" width="125.7109375" style="1" customWidth="1"/>
    <col min="4" max="16384" width="9.140625" style="1" customWidth="1"/>
  </cols>
  <sheetData>
    <row r="1" ht="23.25" customHeight="1">
      <c r="B1" s="14" t="str">
        <f>Admin!C11</f>
        <v>Socioeconomic group by state</v>
      </c>
    </row>
    <row r="2" ht="18" customHeight="1">
      <c r="B2" s="15" t="s">
        <v>11</v>
      </c>
    </row>
    <row r="3" spans="2:13" ht="15" customHeight="1">
      <c r="B3" s="101"/>
      <c r="C3" s="101"/>
      <c r="D3" s="101"/>
      <c r="E3" s="101"/>
      <c r="F3" s="101"/>
      <c r="G3" s="101"/>
      <c r="H3" s="101"/>
      <c r="I3" s="101"/>
      <c r="J3" s="101"/>
      <c r="K3" s="101"/>
      <c r="L3" s="101"/>
      <c r="M3" s="101"/>
    </row>
    <row r="4" ht="15.75" customHeight="1">
      <c r="B4" s="11" t="s">
        <v>12</v>
      </c>
    </row>
    <row r="5" ht="15" customHeight="1">
      <c r="C5" s="16" t="s">
        <v>13</v>
      </c>
    </row>
    <row r="6" ht="29.25" customHeight="1">
      <c r="C6" s="17" t="str">
        <f>Admin!C29</f>
        <v>AIHW (Australian Institute of Health and Welfare) 2016. CIMAR (Cancer Incidence and Mortality Across Regions) books: Socioeconomic group by state, 2006–2010. Canberra: AIHW. &lt;http://www.aihw.gov.au/cancer-data/CIMAR-books&gt;</v>
      </c>
    </row>
    <row r="7" ht="7.5" customHeight="1">
      <c r="C7" s="17"/>
    </row>
    <row r="8" ht="15" customHeight="1">
      <c r="C8" s="16" t="s">
        <v>14</v>
      </c>
    </row>
    <row r="9" spans="3:15" ht="24" customHeight="1">
      <c r="C9" s="17" t="s">
        <v>15</v>
      </c>
      <c r="D9" s="101"/>
      <c r="E9" s="101"/>
      <c r="F9" s="101"/>
      <c r="G9" s="101"/>
      <c r="H9" s="101"/>
      <c r="I9" s="101"/>
      <c r="J9" s="101"/>
      <c r="K9" s="101"/>
      <c r="L9" s="101"/>
      <c r="M9" s="101"/>
      <c r="N9" s="101"/>
      <c r="O9" s="101"/>
    </row>
    <row r="10" spans="3:15" ht="27.75" customHeight="1">
      <c r="C10" s="17" t="s">
        <v>16</v>
      </c>
      <c r="D10" s="18"/>
      <c r="E10" s="18"/>
      <c r="F10" s="18"/>
      <c r="G10" s="18"/>
      <c r="H10" s="18"/>
      <c r="I10" s="18"/>
      <c r="J10" s="18"/>
      <c r="K10" s="18"/>
      <c r="L10" s="18"/>
      <c r="M10" s="18"/>
      <c r="N10" s="18"/>
      <c r="O10" s="18"/>
    </row>
    <row r="11" spans="3:15" ht="38.25" customHeight="1">
      <c r="C11" s="17" t="s">
        <v>17</v>
      </c>
      <c r="D11" s="101"/>
      <c r="E11" s="101"/>
      <c r="F11" s="101"/>
      <c r="G11" s="101"/>
      <c r="H11" s="101"/>
      <c r="I11" s="101"/>
      <c r="J11" s="101"/>
      <c r="K11" s="101"/>
      <c r="L11" s="101"/>
      <c r="M11" s="101"/>
      <c r="N11" s="101"/>
      <c r="O11" s="101"/>
    </row>
    <row r="12" spans="3:15" ht="30" customHeight="1">
      <c r="C12" s="17" t="s">
        <v>148</v>
      </c>
      <c r="D12" s="18"/>
      <c r="E12" s="18"/>
      <c r="F12" s="18"/>
      <c r="G12" s="18"/>
      <c r="H12" s="18"/>
      <c r="I12" s="18"/>
      <c r="J12" s="18"/>
      <c r="K12" s="18"/>
      <c r="L12" s="18"/>
      <c r="M12" s="18"/>
      <c r="N12" s="18"/>
      <c r="O12" s="18"/>
    </row>
    <row r="13" ht="7.5" customHeight="1">
      <c r="C13" s="17"/>
    </row>
    <row r="14" ht="15" customHeight="1">
      <c r="C14" s="16" t="s">
        <v>18</v>
      </c>
    </row>
    <row r="15" ht="37.5" customHeight="1">
      <c r="C15" s="17" t="s">
        <v>19</v>
      </c>
    </row>
    <row r="16" ht="26.25" customHeight="1">
      <c r="C16" s="17" t="str">
        <f>Admin!C34</f>
        <v>2. Year refers to year of occurrence of death for years up to and including 2012, and year of registration of death for 2013. Deaths registered in 2011 and earlier are based on the final version of cause of death data; deaths registered in 2012 and 2013 are based on revised and preliminary versions, respectively and are subject to further revision by the ABS.</v>
      </c>
    </row>
    <row r="17" ht="26.25" customHeight="1">
      <c r="C17" s="17" t="s">
        <v>20</v>
      </c>
    </row>
    <row r="18" ht="26.25" customHeight="1">
      <c r="C18" s="17" t="s">
        <v>21</v>
      </c>
    </row>
    <row r="19" ht="26.25" customHeight="1">
      <c r="C19" s="17" t="s">
        <v>22</v>
      </c>
    </row>
    <row r="20" ht="15" customHeight="1">
      <c r="C20" s="17" t="s">
        <v>23</v>
      </c>
    </row>
    <row r="21" ht="24" customHeight="1">
      <c r="C21" s="100" t="s">
        <v>147</v>
      </c>
    </row>
    <row r="22" ht="7.5" customHeight="1">
      <c r="C22" s="17"/>
    </row>
    <row r="23" ht="15" customHeight="1">
      <c r="C23" s="16" t="s">
        <v>24</v>
      </c>
    </row>
    <row r="24" ht="26.25" customHeight="1">
      <c r="C24" s="17" t="s">
        <v>25</v>
      </c>
    </row>
    <row r="25" ht="7.5" customHeight="1">
      <c r="C25" s="17"/>
    </row>
    <row r="26" ht="15" customHeight="1">
      <c r="C26" s="16" t="s">
        <v>26</v>
      </c>
    </row>
    <row r="27" ht="45" customHeight="1">
      <c r="C27" s="17" t="str">
        <f>Admin!C36</f>
        <v>Geography is based on area of usual residence—Statistical Local Area Level 2 (SA2)—classified according to into area-based quintiles according to the Socio-Economic Indexes for Areas (SEIFA) 2011 Index of Relative Socio-Economic Disadvantage (IRSD). Correspondence files are sourced from Census of Population and Housing: Socio-Economic Indexes for Areas (ABS cat. no. 2033.0.55.001). Unknown/missing includes cases where place of usual residence of the person was overseas, no fixed abode, offshore and migratory, and undefined.</v>
      </c>
    </row>
    <row r="29" ht="15.75" customHeight="1">
      <c r="B29" s="11" t="s">
        <v>27</v>
      </c>
    </row>
    <row r="30" ht="12.75" customHeight="1">
      <c r="C30" s="16" t="s">
        <v>28</v>
      </c>
    </row>
    <row r="31" ht="15" customHeight="1">
      <c r="C31" s="16" t="s">
        <v>29</v>
      </c>
    </row>
    <row r="32" ht="14.25" customHeight="1">
      <c r="C32" s="16" t="s">
        <v>30</v>
      </c>
    </row>
    <row r="33" ht="30.75" customHeight="1">
      <c r="C33" s="16" t="s">
        <v>31</v>
      </c>
    </row>
    <row r="34" ht="32.25" customHeight="1">
      <c r="C34" s="16" t="s">
        <v>32</v>
      </c>
    </row>
    <row r="35" ht="42" customHeight="1">
      <c r="C35" s="16" t="s">
        <v>33</v>
      </c>
    </row>
  </sheetData>
  <sheetProtection/>
  <mergeCells count="3">
    <mergeCell ref="B3:M3"/>
    <mergeCell ref="D9:O9"/>
    <mergeCell ref="D11:O11"/>
  </mergeCells>
  <hyperlinks>
    <hyperlink ref="C19" r:id="rId1" display="http://www.abs.gov.au/"/>
    <hyperlink ref="C20" r:id="rId2" display="http://www.aihw.gov.au/deaths/aihw-deaths-data/"/>
    <hyperlink ref="C24" r:id="rId3" display="http://www.abs.gov.au/ausstats/abs%40.nsf/mf/3101.0/"/>
    <hyperlink ref="C12" r:id="rId4" display="http://meteor.aihw.gov.au/content/index.phtml/itemId/624388"/>
    <hyperlink ref="C21" r:id="rId5" display="7. Colorectal deaths presented are underestimates. For further information, refer to  “Complexities in measurement of bowel cancer in Australia” in Causes of Death, Australia (ABS cat. no. 3303.0)."/>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3.xml><?xml version="1.0" encoding="utf-8"?>
<worksheet xmlns="http://schemas.openxmlformats.org/spreadsheetml/2006/main" xmlns:r="http://schemas.openxmlformats.org/officeDocument/2006/relationships">
  <dimension ref="A1:BU76"/>
  <sheetViews>
    <sheetView zoomScalePageLayoutView="0" workbookViewId="0" topLeftCell="A1">
      <pane xSplit="2" ySplit="6" topLeftCell="C7" activePane="bottomRight" state="frozen"/>
      <selection pane="topLeft" activeCell="C5" sqref="C5"/>
      <selection pane="topRight" activeCell="C5" sqref="C5"/>
      <selection pane="bottomLeft" activeCell="C5" sqref="C5"/>
      <selection pane="bottomRight" activeCell="A1" sqref="A1:IV16384"/>
    </sheetView>
  </sheetViews>
  <sheetFormatPr defaultColWidth="9.140625" defaultRowHeight="15" customHeight="1"/>
  <cols>
    <col min="1" max="1" width="22.8515625" style="19" bestFit="1" customWidth="1"/>
    <col min="2" max="2" width="47.00390625" style="19" customWidth="1"/>
    <col min="3" max="3" width="8.28125" style="19" bestFit="1" customWidth="1"/>
    <col min="4" max="4" width="9.57421875" style="19" bestFit="1" customWidth="1"/>
    <col min="5" max="5" width="8.8515625" style="19" bestFit="1" customWidth="1"/>
    <col min="6" max="6" width="11.7109375" style="19" bestFit="1" customWidth="1"/>
    <col min="7" max="7" width="11.00390625" style="19" bestFit="1" customWidth="1"/>
    <col min="8" max="8" width="1.421875" style="19" bestFit="1" customWidth="1"/>
    <col min="9" max="9" width="8.28125" style="19" bestFit="1" customWidth="1"/>
    <col min="10" max="10" width="9.57421875" style="19" bestFit="1" customWidth="1"/>
    <col min="11" max="11" width="8.8515625" style="19" bestFit="1" customWidth="1"/>
    <col min="12" max="12" width="11.7109375" style="19" bestFit="1" customWidth="1"/>
    <col min="13" max="13" width="11.00390625" style="19" bestFit="1" customWidth="1"/>
    <col min="14" max="14" width="1.421875" style="19" bestFit="1" customWidth="1"/>
    <col min="15" max="15" width="8.28125" style="19" bestFit="1" customWidth="1"/>
    <col min="16" max="16" width="9.57421875" style="19" bestFit="1" customWidth="1"/>
    <col min="17" max="17" width="8.8515625" style="19" bestFit="1" customWidth="1"/>
    <col min="18" max="18" width="11.7109375" style="19" bestFit="1" customWidth="1"/>
    <col min="19" max="19" width="11.00390625" style="19" bestFit="1" customWidth="1"/>
    <col min="20" max="20" width="1.421875" style="19" bestFit="1" customWidth="1"/>
    <col min="21" max="21" width="8.28125" style="19" bestFit="1" customWidth="1"/>
    <col min="22" max="22" width="9.57421875" style="19" bestFit="1" customWidth="1"/>
    <col min="23" max="23" width="8.8515625" style="19" bestFit="1" customWidth="1"/>
    <col min="24" max="24" width="11.7109375" style="19" bestFit="1" customWidth="1"/>
    <col min="25" max="25" width="11.00390625" style="19" bestFit="1" customWidth="1"/>
    <col min="26" max="26" width="1.421875" style="19" bestFit="1" customWidth="1"/>
    <col min="27" max="27" width="8.28125" style="19" bestFit="1" customWidth="1"/>
    <col min="28" max="28" width="9.57421875" style="19" bestFit="1" customWidth="1"/>
    <col min="29" max="29" width="8.8515625" style="19" bestFit="1" customWidth="1"/>
    <col min="30" max="30" width="11.7109375" style="19" bestFit="1" customWidth="1"/>
    <col min="31" max="31" width="11.00390625" style="19" bestFit="1" customWidth="1"/>
    <col min="32" max="32" width="1.421875" style="19" bestFit="1" customWidth="1"/>
    <col min="33" max="33" width="8.28125" style="19" bestFit="1" customWidth="1"/>
    <col min="34" max="34" width="9.57421875" style="19" bestFit="1" customWidth="1"/>
    <col min="35" max="35" width="8.8515625" style="19" bestFit="1" customWidth="1"/>
    <col min="36" max="36" width="11.7109375" style="19" bestFit="1" customWidth="1"/>
    <col min="37" max="37" width="11.00390625" style="19" bestFit="1" customWidth="1"/>
    <col min="38" max="38" width="1.421875" style="19" bestFit="1" customWidth="1"/>
    <col min="39" max="39" width="8.28125" style="19" bestFit="1" customWidth="1"/>
    <col min="40" max="40" width="9.57421875" style="19" bestFit="1" customWidth="1"/>
    <col min="41" max="41" width="8.8515625" style="19" bestFit="1" customWidth="1"/>
    <col min="42" max="42" width="11.7109375" style="19" bestFit="1" customWidth="1"/>
    <col min="43" max="43" width="11.00390625" style="19" bestFit="1" customWidth="1"/>
    <col min="44" max="44" width="1.421875" style="19" bestFit="1" customWidth="1"/>
    <col min="45" max="45" width="8.28125" style="19" bestFit="1" customWidth="1"/>
    <col min="46" max="46" width="9.57421875" style="19" bestFit="1" customWidth="1"/>
    <col min="47" max="47" width="8.8515625" style="19" bestFit="1" customWidth="1"/>
    <col min="48" max="48" width="11.7109375" style="19" bestFit="1" customWidth="1"/>
    <col min="49" max="49" width="11.00390625" style="19" bestFit="1" customWidth="1"/>
    <col min="50" max="50" width="1.421875" style="19" bestFit="1" customWidth="1"/>
    <col min="51" max="51" width="8.28125" style="19" bestFit="1" customWidth="1"/>
    <col min="52" max="52" width="9.57421875" style="19" bestFit="1" customWidth="1"/>
    <col min="53" max="53" width="8.8515625" style="19" bestFit="1" customWidth="1"/>
    <col min="54" max="54" width="11.7109375" style="19" bestFit="1" customWidth="1"/>
    <col min="55" max="55" width="11.00390625" style="19" bestFit="1" customWidth="1"/>
    <col min="56" max="56" width="1.421875" style="19" bestFit="1" customWidth="1"/>
    <col min="57" max="57" width="8.28125" style="19" bestFit="1" customWidth="1"/>
    <col min="58" max="58" width="9.57421875" style="19" bestFit="1" customWidth="1"/>
    <col min="59" max="59" width="8.8515625" style="19" bestFit="1" customWidth="1"/>
    <col min="60" max="60" width="11.7109375" style="19" bestFit="1" customWidth="1"/>
    <col min="61" max="61" width="11.00390625" style="19" bestFit="1" customWidth="1"/>
    <col min="62" max="62" width="1.421875" style="19" bestFit="1" customWidth="1"/>
    <col min="63" max="63" width="8.28125" style="19" bestFit="1" customWidth="1"/>
    <col min="64" max="64" width="9.57421875" style="19" bestFit="1" customWidth="1"/>
    <col min="65" max="65" width="8.8515625" style="19" bestFit="1" customWidth="1"/>
    <col min="66" max="66" width="11.7109375" style="19" bestFit="1" customWidth="1"/>
    <col min="67" max="67" width="11.00390625" style="19" bestFit="1" customWidth="1"/>
    <col min="68" max="68" width="1.421875" style="19" bestFit="1" customWidth="1"/>
    <col min="69" max="69" width="8.28125" style="19" bestFit="1" customWidth="1"/>
    <col min="70" max="70" width="9.57421875" style="19" bestFit="1" customWidth="1"/>
    <col min="71" max="71" width="8.8515625" style="19" bestFit="1" customWidth="1"/>
    <col min="72" max="72" width="11.7109375" style="19" bestFit="1" customWidth="1"/>
    <col min="73" max="73" width="11.00390625" style="19" bestFit="1" customWidth="1"/>
    <col min="74" max="16384" width="9.140625" style="19" customWidth="1"/>
  </cols>
  <sheetData>
    <row r="1" ht="23.25" customHeight="1">
      <c r="A1" s="14" t="str">
        <f>Admin!C11</f>
        <v>Socioeconomic group by state</v>
      </c>
    </row>
    <row r="2" ht="18" customHeight="1">
      <c r="A2" s="15" t="str">
        <f>Admin!C19</f>
        <v>Table 1: Males: Incidence, 2006–2010</v>
      </c>
    </row>
    <row r="3" spans="1:73" ht="13.5" customHeight="1">
      <c r="A3" s="106" t="s">
        <v>34</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row>
    <row r="4" spans="1:73" ht="15" customHeight="1">
      <c r="A4" s="102" t="s">
        <v>35</v>
      </c>
      <c r="B4" s="102"/>
      <c r="C4" s="103" t="s">
        <v>36</v>
      </c>
      <c r="D4" s="103"/>
      <c r="E4" s="103"/>
      <c r="F4" s="103"/>
      <c r="G4" s="103"/>
      <c r="H4" s="21" t="s">
        <v>37</v>
      </c>
      <c r="I4" s="102" t="s">
        <v>38</v>
      </c>
      <c r="J4" s="102"/>
      <c r="K4" s="102"/>
      <c r="L4" s="102"/>
      <c r="M4" s="102"/>
      <c r="N4" s="20" t="s">
        <v>37</v>
      </c>
      <c r="O4" s="103" t="s">
        <v>39</v>
      </c>
      <c r="P4" s="103"/>
      <c r="Q4" s="103"/>
      <c r="R4" s="103"/>
      <c r="S4" s="103"/>
      <c r="T4" s="21" t="s">
        <v>37</v>
      </c>
      <c r="U4" s="102" t="s">
        <v>40</v>
      </c>
      <c r="V4" s="102"/>
      <c r="W4" s="102"/>
      <c r="X4" s="102"/>
      <c r="Y4" s="102"/>
      <c r="Z4" s="20" t="s">
        <v>37</v>
      </c>
      <c r="AA4" s="103" t="s">
        <v>41</v>
      </c>
      <c r="AB4" s="103"/>
      <c r="AC4" s="103"/>
      <c r="AD4" s="103"/>
      <c r="AE4" s="103"/>
      <c r="AF4" s="21" t="s">
        <v>37</v>
      </c>
      <c r="AG4" s="102" t="s">
        <v>42</v>
      </c>
      <c r="AH4" s="102"/>
      <c r="AI4" s="102"/>
      <c r="AJ4" s="102"/>
      <c r="AK4" s="102"/>
      <c r="AL4" s="20" t="s">
        <v>37</v>
      </c>
      <c r="AM4" s="103" t="s">
        <v>43</v>
      </c>
      <c r="AN4" s="103"/>
      <c r="AO4" s="103"/>
      <c r="AP4" s="103"/>
      <c r="AQ4" s="103"/>
      <c r="AR4" s="21" t="s">
        <v>37</v>
      </c>
      <c r="AS4" s="102" t="s">
        <v>44</v>
      </c>
      <c r="AT4" s="102"/>
      <c r="AU4" s="102"/>
      <c r="AV4" s="102"/>
      <c r="AW4" s="102"/>
      <c r="AX4" s="20" t="s">
        <v>37</v>
      </c>
      <c r="AY4" s="103" t="s">
        <v>45</v>
      </c>
      <c r="AZ4" s="103"/>
      <c r="BA4" s="103"/>
      <c r="BB4" s="103"/>
      <c r="BC4" s="103"/>
      <c r="BD4" s="21" t="s">
        <v>37</v>
      </c>
      <c r="BE4" s="102" t="s">
        <v>46</v>
      </c>
      <c r="BF4" s="102"/>
      <c r="BG4" s="102"/>
      <c r="BH4" s="102"/>
      <c r="BI4" s="102"/>
      <c r="BJ4" s="20" t="s">
        <v>37</v>
      </c>
      <c r="BK4" s="103" t="s">
        <v>47</v>
      </c>
      <c r="BL4" s="103"/>
      <c r="BM4" s="103"/>
      <c r="BN4" s="103"/>
      <c r="BO4" s="103"/>
      <c r="BP4" s="21" t="s">
        <v>37</v>
      </c>
      <c r="BQ4" s="102" t="s">
        <v>48</v>
      </c>
      <c r="BR4" s="102"/>
      <c r="BS4" s="102"/>
      <c r="BT4" s="102"/>
      <c r="BU4" s="102"/>
    </row>
    <row r="5" spans="1:73" ht="45.75" customHeight="1">
      <c r="A5" s="22" t="s">
        <v>49</v>
      </c>
      <c r="B5" s="22" t="s">
        <v>50</v>
      </c>
      <c r="C5" s="23" t="s">
        <v>51</v>
      </c>
      <c r="D5" s="23" t="s">
        <v>52</v>
      </c>
      <c r="E5" s="23" t="s">
        <v>53</v>
      </c>
      <c r="F5" s="23" t="s">
        <v>54</v>
      </c>
      <c r="G5" s="23" t="s">
        <v>55</v>
      </c>
      <c r="H5" s="24" t="s">
        <v>37</v>
      </c>
      <c r="I5" s="25" t="s">
        <v>51</v>
      </c>
      <c r="J5" s="25" t="s">
        <v>52</v>
      </c>
      <c r="K5" s="25" t="s">
        <v>53</v>
      </c>
      <c r="L5" s="25" t="s">
        <v>54</v>
      </c>
      <c r="M5" s="25" t="s">
        <v>55</v>
      </c>
      <c r="N5" s="22" t="s">
        <v>37</v>
      </c>
      <c r="O5" s="23" t="s">
        <v>51</v>
      </c>
      <c r="P5" s="23" t="s">
        <v>52</v>
      </c>
      <c r="Q5" s="23" t="s">
        <v>53</v>
      </c>
      <c r="R5" s="23" t="s">
        <v>54</v>
      </c>
      <c r="S5" s="23" t="s">
        <v>55</v>
      </c>
      <c r="T5" s="24" t="s">
        <v>37</v>
      </c>
      <c r="U5" s="25" t="s">
        <v>51</v>
      </c>
      <c r="V5" s="25" t="s">
        <v>52</v>
      </c>
      <c r="W5" s="25" t="s">
        <v>53</v>
      </c>
      <c r="X5" s="25" t="s">
        <v>54</v>
      </c>
      <c r="Y5" s="25" t="s">
        <v>55</v>
      </c>
      <c r="Z5" s="22" t="s">
        <v>37</v>
      </c>
      <c r="AA5" s="23" t="s">
        <v>51</v>
      </c>
      <c r="AB5" s="23" t="s">
        <v>52</v>
      </c>
      <c r="AC5" s="23" t="s">
        <v>53</v>
      </c>
      <c r="AD5" s="23" t="s">
        <v>54</v>
      </c>
      <c r="AE5" s="23" t="s">
        <v>55</v>
      </c>
      <c r="AF5" s="24" t="s">
        <v>37</v>
      </c>
      <c r="AG5" s="25" t="s">
        <v>51</v>
      </c>
      <c r="AH5" s="25" t="s">
        <v>52</v>
      </c>
      <c r="AI5" s="25" t="s">
        <v>53</v>
      </c>
      <c r="AJ5" s="25" t="s">
        <v>54</v>
      </c>
      <c r="AK5" s="25" t="s">
        <v>55</v>
      </c>
      <c r="AL5" s="22" t="s">
        <v>37</v>
      </c>
      <c r="AM5" s="23" t="s">
        <v>51</v>
      </c>
      <c r="AN5" s="23" t="s">
        <v>52</v>
      </c>
      <c r="AO5" s="23" t="s">
        <v>53</v>
      </c>
      <c r="AP5" s="23" t="s">
        <v>54</v>
      </c>
      <c r="AQ5" s="23" t="s">
        <v>55</v>
      </c>
      <c r="AR5" s="24" t="s">
        <v>37</v>
      </c>
      <c r="AS5" s="25" t="s">
        <v>51</v>
      </c>
      <c r="AT5" s="25" t="s">
        <v>52</v>
      </c>
      <c r="AU5" s="25" t="s">
        <v>53</v>
      </c>
      <c r="AV5" s="25" t="s">
        <v>54</v>
      </c>
      <c r="AW5" s="25" t="s">
        <v>55</v>
      </c>
      <c r="AX5" s="22" t="s">
        <v>37</v>
      </c>
      <c r="AY5" s="23" t="s">
        <v>51</v>
      </c>
      <c r="AZ5" s="23" t="s">
        <v>52</v>
      </c>
      <c r="BA5" s="23" t="s">
        <v>53</v>
      </c>
      <c r="BB5" s="23" t="s">
        <v>54</v>
      </c>
      <c r="BC5" s="23" t="s">
        <v>55</v>
      </c>
      <c r="BD5" s="24" t="s">
        <v>37</v>
      </c>
      <c r="BE5" s="25" t="s">
        <v>51</v>
      </c>
      <c r="BF5" s="25" t="s">
        <v>52</v>
      </c>
      <c r="BG5" s="25" t="s">
        <v>53</v>
      </c>
      <c r="BH5" s="25" t="s">
        <v>54</v>
      </c>
      <c r="BI5" s="25" t="s">
        <v>55</v>
      </c>
      <c r="BJ5" s="22" t="s">
        <v>37</v>
      </c>
      <c r="BK5" s="23" t="s">
        <v>51</v>
      </c>
      <c r="BL5" s="23" t="s">
        <v>52</v>
      </c>
      <c r="BM5" s="23" t="s">
        <v>53</v>
      </c>
      <c r="BN5" s="23" t="s">
        <v>54</v>
      </c>
      <c r="BO5" s="23" t="s">
        <v>55</v>
      </c>
      <c r="BP5" s="24" t="s">
        <v>37</v>
      </c>
      <c r="BQ5" s="25" t="s">
        <v>51</v>
      </c>
      <c r="BR5" s="25" t="s">
        <v>52</v>
      </c>
      <c r="BS5" s="25" t="s">
        <v>53</v>
      </c>
      <c r="BT5" s="25" t="s">
        <v>54</v>
      </c>
      <c r="BU5" s="25" t="s">
        <v>55</v>
      </c>
    </row>
    <row r="6" spans="1:73" ht="15" customHeight="1">
      <c r="A6" s="26" t="s">
        <v>56</v>
      </c>
      <c r="B6" s="26" t="s">
        <v>57</v>
      </c>
      <c r="C6" s="27">
        <v>322142.76514444</v>
      </c>
      <c r="D6" s="27">
        <v>52853733</v>
      </c>
      <c r="E6" s="28">
        <v>609.498604658</v>
      </c>
      <c r="F6" s="28">
        <v>606.678642921</v>
      </c>
      <c r="G6" s="29">
        <v>1</v>
      </c>
      <c r="H6" s="30" t="s">
        <v>37</v>
      </c>
      <c r="I6" s="31">
        <v>8682.7223536925</v>
      </c>
      <c r="J6" s="31">
        <v>52853733</v>
      </c>
      <c r="K6" s="32">
        <v>16.427831793</v>
      </c>
      <c r="L6" s="32">
        <v>17.042456548</v>
      </c>
      <c r="M6" s="33">
        <v>1</v>
      </c>
      <c r="N6" s="34" t="s">
        <v>37</v>
      </c>
      <c r="O6" s="27">
        <v>39534.2465585466</v>
      </c>
      <c r="P6" s="27">
        <v>52853733</v>
      </c>
      <c r="Q6" s="28">
        <v>74.799345883</v>
      </c>
      <c r="R6" s="28">
        <v>74.921249433</v>
      </c>
      <c r="S6" s="29">
        <v>1</v>
      </c>
      <c r="T6" s="30" t="s">
        <v>37</v>
      </c>
      <c r="U6" s="31">
        <v>14298.8066161799</v>
      </c>
      <c r="V6" s="31">
        <v>52853733</v>
      </c>
      <c r="W6" s="32">
        <v>27.053541547</v>
      </c>
      <c r="X6" s="32">
        <v>26.537731488</v>
      </c>
      <c r="Y6" s="33">
        <v>1</v>
      </c>
      <c r="Z6" s="34" t="s">
        <v>37</v>
      </c>
      <c r="AA6" s="27">
        <v>8607.6531274008</v>
      </c>
      <c r="AB6" s="27">
        <v>52853733</v>
      </c>
      <c r="AC6" s="28">
        <v>16.28579977</v>
      </c>
      <c r="AD6" s="28">
        <v>16.027151531</v>
      </c>
      <c r="AE6" s="29">
        <v>1</v>
      </c>
      <c r="AF6" s="30" t="s">
        <v>37</v>
      </c>
      <c r="AG6" s="31">
        <v>9206.800835792</v>
      </c>
      <c r="AH6" s="31">
        <v>52853733</v>
      </c>
      <c r="AI6" s="32">
        <v>17.419395591</v>
      </c>
      <c r="AJ6" s="32">
        <v>17.624255124</v>
      </c>
      <c r="AK6" s="33">
        <v>1</v>
      </c>
      <c r="AL6" s="34" t="s">
        <v>37</v>
      </c>
      <c r="AM6" s="27">
        <v>30757.3708343893</v>
      </c>
      <c r="AN6" s="27">
        <v>52853733</v>
      </c>
      <c r="AO6" s="28">
        <v>58.193374599</v>
      </c>
      <c r="AP6" s="28">
        <v>58.915242644</v>
      </c>
      <c r="AQ6" s="29">
        <v>1</v>
      </c>
      <c r="AR6" s="30" t="s">
        <v>37</v>
      </c>
      <c r="AS6" s="31">
        <v>13370.4687067755</v>
      </c>
      <c r="AT6" s="31">
        <v>52853733</v>
      </c>
      <c r="AU6" s="32">
        <v>25.297113274</v>
      </c>
      <c r="AV6" s="32">
        <v>25.195165572</v>
      </c>
      <c r="AW6" s="33">
        <v>1</v>
      </c>
      <c r="AX6" s="34" t="s">
        <v>37</v>
      </c>
      <c r="AY6" s="27">
        <v>31941.0861373118</v>
      </c>
      <c r="AZ6" s="27">
        <v>52853733</v>
      </c>
      <c r="BA6" s="28">
        <v>60.432980462</v>
      </c>
      <c r="BB6" s="28">
        <v>60.276648029</v>
      </c>
      <c r="BC6" s="29">
        <v>1</v>
      </c>
      <c r="BD6" s="30" t="s">
        <v>37</v>
      </c>
      <c r="BE6" s="31">
        <v>6686.8777172961</v>
      </c>
      <c r="BF6" s="31">
        <v>52853733</v>
      </c>
      <c r="BG6" s="32">
        <v>12.651665905</v>
      </c>
      <c r="BH6" s="32">
        <v>12.7899695</v>
      </c>
      <c r="BI6" s="33">
        <v>1</v>
      </c>
      <c r="BJ6" s="34" t="s">
        <v>37</v>
      </c>
      <c r="BK6" s="27">
        <v>100491.754711835</v>
      </c>
      <c r="BL6" s="27">
        <v>52853733</v>
      </c>
      <c r="BM6" s="28">
        <v>190.131801498</v>
      </c>
      <c r="BN6" s="28">
        <v>185.12697339</v>
      </c>
      <c r="BO6" s="29">
        <v>1</v>
      </c>
      <c r="BP6" s="30" t="s">
        <v>37</v>
      </c>
      <c r="BQ6" s="31">
        <v>6413.5162570288</v>
      </c>
      <c r="BR6" s="31">
        <v>52853733</v>
      </c>
      <c r="BS6" s="32">
        <v>12.134462209</v>
      </c>
      <c r="BT6" s="32">
        <v>12.27995508</v>
      </c>
      <c r="BU6" s="33">
        <v>1</v>
      </c>
    </row>
    <row r="7" spans="1:73" ht="15" customHeight="1">
      <c r="A7" s="35" t="s">
        <v>56</v>
      </c>
      <c r="B7" s="35" t="s">
        <v>58</v>
      </c>
      <c r="C7" s="36">
        <v>66196</v>
      </c>
      <c r="D7" s="36">
        <v>10247598</v>
      </c>
      <c r="E7" s="37">
        <v>645.966010767</v>
      </c>
      <c r="F7" s="37">
        <v>600.95347084</v>
      </c>
      <c r="G7" s="38">
        <v>0.990563089</v>
      </c>
      <c r="H7" s="39" t="s">
        <v>37</v>
      </c>
      <c r="I7" s="40">
        <v>1928</v>
      </c>
      <c r="J7" s="40">
        <v>10247598</v>
      </c>
      <c r="K7" s="41">
        <v>18.814165037</v>
      </c>
      <c r="L7" s="41">
        <v>17.827215565</v>
      </c>
      <c r="M7" s="42">
        <v>1.046047295</v>
      </c>
      <c r="N7" s="43" t="s">
        <v>37</v>
      </c>
      <c r="O7" s="36">
        <v>8542</v>
      </c>
      <c r="P7" s="36">
        <v>10247598</v>
      </c>
      <c r="Q7" s="37">
        <v>83.356119161</v>
      </c>
      <c r="R7" s="37">
        <v>77.323604144</v>
      </c>
      <c r="S7" s="38">
        <v>1.032065065</v>
      </c>
      <c r="T7" s="39" t="s">
        <v>37</v>
      </c>
      <c r="U7" s="40">
        <v>3510</v>
      </c>
      <c r="V7" s="40">
        <v>10247598</v>
      </c>
      <c r="W7" s="41">
        <v>34.251929086</v>
      </c>
      <c r="X7" s="41">
        <v>32.24016462</v>
      </c>
      <c r="Y7" s="42">
        <v>1.214880203</v>
      </c>
      <c r="Z7" s="43" t="s">
        <v>37</v>
      </c>
      <c r="AA7" s="36">
        <v>1780</v>
      </c>
      <c r="AB7" s="36">
        <v>10247598</v>
      </c>
      <c r="AC7" s="37">
        <v>17.369924152</v>
      </c>
      <c r="AD7" s="37">
        <v>16.186082983</v>
      </c>
      <c r="AE7" s="38">
        <v>1.009916388</v>
      </c>
      <c r="AF7" s="39" t="s">
        <v>37</v>
      </c>
      <c r="AG7" s="40">
        <v>1733</v>
      </c>
      <c r="AH7" s="40">
        <v>10247598</v>
      </c>
      <c r="AI7" s="41">
        <v>16.911280087</v>
      </c>
      <c r="AJ7" s="41">
        <v>16.1265763</v>
      </c>
      <c r="AK7" s="42">
        <v>0.915021724</v>
      </c>
      <c r="AL7" s="43" t="s">
        <v>37</v>
      </c>
      <c r="AM7" s="36">
        <v>7754</v>
      </c>
      <c r="AN7" s="36">
        <v>10247598</v>
      </c>
      <c r="AO7" s="37">
        <v>75.666512289</v>
      </c>
      <c r="AP7" s="37">
        <v>69.987592201</v>
      </c>
      <c r="AQ7" s="38">
        <v>1.187936925</v>
      </c>
      <c r="AR7" s="39" t="s">
        <v>37</v>
      </c>
      <c r="AS7" s="40">
        <v>2594</v>
      </c>
      <c r="AT7" s="40">
        <v>10247598</v>
      </c>
      <c r="AU7" s="41">
        <v>25.313249017</v>
      </c>
      <c r="AV7" s="41">
        <v>23.988257611</v>
      </c>
      <c r="AW7" s="42">
        <v>0.952097637</v>
      </c>
      <c r="AX7" s="43" t="s">
        <v>37</v>
      </c>
      <c r="AY7" s="36">
        <v>5491</v>
      </c>
      <c r="AZ7" s="36">
        <v>10247598</v>
      </c>
      <c r="BA7" s="37">
        <v>53.583288494</v>
      </c>
      <c r="BB7" s="37">
        <v>51.047451995</v>
      </c>
      <c r="BC7" s="38">
        <v>0.846886044</v>
      </c>
      <c r="BD7" s="39" t="s">
        <v>37</v>
      </c>
      <c r="BE7" s="40">
        <v>1454</v>
      </c>
      <c r="BF7" s="40">
        <v>10247598</v>
      </c>
      <c r="BG7" s="41">
        <v>14.188690852</v>
      </c>
      <c r="BH7" s="41">
        <v>13.326733309</v>
      </c>
      <c r="BI7" s="42">
        <v>1.04196756</v>
      </c>
      <c r="BJ7" s="43" t="s">
        <v>37</v>
      </c>
      <c r="BK7" s="36">
        <v>19147</v>
      </c>
      <c r="BL7" s="36">
        <v>10247598</v>
      </c>
      <c r="BM7" s="37">
        <v>186.843785246</v>
      </c>
      <c r="BN7" s="37">
        <v>169.131808435</v>
      </c>
      <c r="BO7" s="38">
        <v>0.91359895</v>
      </c>
      <c r="BP7" s="39" t="s">
        <v>37</v>
      </c>
      <c r="BQ7" s="40">
        <v>1483</v>
      </c>
      <c r="BR7" s="40">
        <v>10247598</v>
      </c>
      <c r="BS7" s="41">
        <v>14.471683999</v>
      </c>
      <c r="BT7" s="41">
        <v>13.519225852</v>
      </c>
      <c r="BU7" s="42">
        <v>1.100918185</v>
      </c>
    </row>
    <row r="8" spans="1:73" ht="15" customHeight="1">
      <c r="A8" s="35" t="s">
        <v>56</v>
      </c>
      <c r="B8" s="35" t="s">
        <v>59</v>
      </c>
      <c r="C8" s="36">
        <v>69352</v>
      </c>
      <c r="D8" s="36">
        <v>10553387</v>
      </c>
      <c r="E8" s="37">
        <v>657.15395446</v>
      </c>
      <c r="F8" s="37">
        <v>613.664066348</v>
      </c>
      <c r="G8" s="38">
        <v>1.011514207</v>
      </c>
      <c r="H8" s="39" t="s">
        <v>37</v>
      </c>
      <c r="I8" s="40">
        <v>1940</v>
      </c>
      <c r="J8" s="40">
        <v>10553387</v>
      </c>
      <c r="K8" s="41">
        <v>18.382723954</v>
      </c>
      <c r="L8" s="41">
        <v>17.549158167</v>
      </c>
      <c r="M8" s="42">
        <v>1.029731724</v>
      </c>
      <c r="N8" s="43" t="s">
        <v>37</v>
      </c>
      <c r="O8" s="36">
        <v>8720</v>
      </c>
      <c r="P8" s="36">
        <v>10553387</v>
      </c>
      <c r="Q8" s="37">
        <v>82.627501484</v>
      </c>
      <c r="R8" s="37">
        <v>77.279289743</v>
      </c>
      <c r="S8" s="38">
        <v>1.031473585</v>
      </c>
      <c r="T8" s="39" t="s">
        <v>37</v>
      </c>
      <c r="U8" s="40">
        <v>3230</v>
      </c>
      <c r="V8" s="40">
        <v>10553387</v>
      </c>
      <c r="W8" s="41">
        <v>30.60628782</v>
      </c>
      <c r="X8" s="41">
        <v>28.554498713</v>
      </c>
      <c r="Y8" s="42">
        <v>1.075996218</v>
      </c>
      <c r="Z8" s="43" t="s">
        <v>37</v>
      </c>
      <c r="AA8" s="36">
        <v>1899</v>
      </c>
      <c r="AB8" s="36">
        <v>10553387</v>
      </c>
      <c r="AC8" s="37">
        <v>17.994223087</v>
      </c>
      <c r="AD8" s="37">
        <v>16.826313006</v>
      </c>
      <c r="AE8" s="38">
        <v>1.049862976</v>
      </c>
      <c r="AF8" s="39" t="s">
        <v>37</v>
      </c>
      <c r="AG8" s="40">
        <v>1972</v>
      </c>
      <c r="AH8" s="40">
        <v>10553387</v>
      </c>
      <c r="AI8" s="41">
        <v>18.685944143</v>
      </c>
      <c r="AJ8" s="41">
        <v>17.813686825</v>
      </c>
      <c r="AK8" s="42">
        <v>1.010748352</v>
      </c>
      <c r="AL8" s="43" t="s">
        <v>37</v>
      </c>
      <c r="AM8" s="36">
        <v>7277</v>
      </c>
      <c r="AN8" s="36">
        <v>10553387</v>
      </c>
      <c r="AO8" s="37">
        <v>68.954166089</v>
      </c>
      <c r="AP8" s="37">
        <v>64.398941987</v>
      </c>
      <c r="AQ8" s="38">
        <v>1.093077769</v>
      </c>
      <c r="AR8" s="39" t="s">
        <v>37</v>
      </c>
      <c r="AS8" s="40">
        <v>2667</v>
      </c>
      <c r="AT8" s="40">
        <v>10553387</v>
      </c>
      <c r="AU8" s="41">
        <v>25.271507621</v>
      </c>
      <c r="AV8" s="41">
        <v>23.969928597</v>
      </c>
      <c r="AW8" s="42">
        <v>0.951370156</v>
      </c>
      <c r="AX8" s="43" t="s">
        <v>37</v>
      </c>
      <c r="AY8" s="36">
        <v>6706</v>
      </c>
      <c r="AZ8" s="36">
        <v>10553387</v>
      </c>
      <c r="BA8" s="37">
        <v>63.543580843</v>
      </c>
      <c r="BB8" s="37">
        <v>60.307734893</v>
      </c>
      <c r="BC8" s="38">
        <v>1.000515736</v>
      </c>
      <c r="BD8" s="39" t="s">
        <v>37</v>
      </c>
      <c r="BE8" s="40">
        <v>1473</v>
      </c>
      <c r="BF8" s="40">
        <v>10553387</v>
      </c>
      <c r="BG8" s="41">
        <v>13.957604322</v>
      </c>
      <c r="BH8" s="41">
        <v>13.099699512</v>
      </c>
      <c r="BI8" s="42">
        <v>1.024216634</v>
      </c>
      <c r="BJ8" s="43" t="s">
        <v>37</v>
      </c>
      <c r="BK8" s="36">
        <v>20834</v>
      </c>
      <c r="BL8" s="36">
        <v>10553387</v>
      </c>
      <c r="BM8" s="37">
        <v>197.415294256</v>
      </c>
      <c r="BN8" s="37">
        <v>179.65322116</v>
      </c>
      <c r="BO8" s="38">
        <v>0.970432444</v>
      </c>
      <c r="BP8" s="39" t="s">
        <v>37</v>
      </c>
      <c r="BQ8" s="40">
        <v>1447</v>
      </c>
      <c r="BR8" s="40">
        <v>10553387</v>
      </c>
      <c r="BS8" s="41">
        <v>13.711237918</v>
      </c>
      <c r="BT8" s="41">
        <v>12.931200471</v>
      </c>
      <c r="BU8" s="42">
        <v>1.053033206</v>
      </c>
    </row>
    <row r="9" spans="1:73" ht="15" customHeight="1">
      <c r="A9" s="35" t="s">
        <v>56</v>
      </c>
      <c r="B9" s="35" t="s">
        <v>60</v>
      </c>
      <c r="C9" s="36">
        <v>63979</v>
      </c>
      <c r="D9" s="36">
        <v>10640290</v>
      </c>
      <c r="E9" s="37">
        <v>601.290002434</v>
      </c>
      <c r="F9" s="37">
        <v>589.05643887</v>
      </c>
      <c r="G9" s="38">
        <v>0.970952984</v>
      </c>
      <c r="H9" s="39" t="s">
        <v>37</v>
      </c>
      <c r="I9" s="40">
        <v>1746</v>
      </c>
      <c r="J9" s="40">
        <v>10640290</v>
      </c>
      <c r="K9" s="41">
        <v>16.409327189</v>
      </c>
      <c r="L9" s="41">
        <v>16.71391563</v>
      </c>
      <c r="M9" s="42">
        <v>0.980722209</v>
      </c>
      <c r="N9" s="43" t="s">
        <v>37</v>
      </c>
      <c r="O9" s="36">
        <v>7947</v>
      </c>
      <c r="P9" s="36">
        <v>10640290</v>
      </c>
      <c r="Q9" s="37">
        <v>74.68781396</v>
      </c>
      <c r="R9" s="37">
        <v>73.403010975</v>
      </c>
      <c r="S9" s="38">
        <v>0.979735543</v>
      </c>
      <c r="T9" s="39" t="s">
        <v>37</v>
      </c>
      <c r="U9" s="40">
        <v>2928</v>
      </c>
      <c r="V9" s="40">
        <v>10640290</v>
      </c>
      <c r="W9" s="41">
        <v>27.518046971</v>
      </c>
      <c r="X9" s="41">
        <v>26.563153612</v>
      </c>
      <c r="Y9" s="42">
        <v>1.000957961</v>
      </c>
      <c r="Z9" s="43" t="s">
        <v>37</v>
      </c>
      <c r="AA9" s="36">
        <v>1741</v>
      </c>
      <c r="AB9" s="36">
        <v>10640290</v>
      </c>
      <c r="AC9" s="37">
        <v>16.362335989</v>
      </c>
      <c r="AD9" s="37">
        <v>15.952617056</v>
      </c>
      <c r="AE9" s="38">
        <v>0.995349487</v>
      </c>
      <c r="AF9" s="39" t="s">
        <v>37</v>
      </c>
      <c r="AG9" s="40">
        <v>1843</v>
      </c>
      <c r="AH9" s="40">
        <v>10640290</v>
      </c>
      <c r="AI9" s="41">
        <v>17.320956478</v>
      </c>
      <c r="AJ9" s="41">
        <v>17.278332664</v>
      </c>
      <c r="AK9" s="42">
        <v>0.980372364</v>
      </c>
      <c r="AL9" s="43" t="s">
        <v>37</v>
      </c>
      <c r="AM9" s="36">
        <v>6104</v>
      </c>
      <c r="AN9" s="36">
        <v>10640290</v>
      </c>
      <c r="AO9" s="37">
        <v>57.366857482</v>
      </c>
      <c r="AP9" s="37">
        <v>57.022877497</v>
      </c>
      <c r="AQ9" s="38">
        <v>0.967879872</v>
      </c>
      <c r="AR9" s="39" t="s">
        <v>37</v>
      </c>
      <c r="AS9" s="40">
        <v>2612</v>
      </c>
      <c r="AT9" s="40">
        <v>10640290</v>
      </c>
      <c r="AU9" s="41">
        <v>24.548203103</v>
      </c>
      <c r="AV9" s="41">
        <v>24.159248623</v>
      </c>
      <c r="AW9" s="42">
        <v>0.958884297</v>
      </c>
      <c r="AX9" s="43" t="s">
        <v>37</v>
      </c>
      <c r="AY9" s="36">
        <v>6424</v>
      </c>
      <c r="AZ9" s="36">
        <v>10640290</v>
      </c>
      <c r="BA9" s="37">
        <v>60.37429431</v>
      </c>
      <c r="BB9" s="37">
        <v>59.544756498</v>
      </c>
      <c r="BC9" s="38">
        <v>0.987857793</v>
      </c>
      <c r="BD9" s="39" t="s">
        <v>37</v>
      </c>
      <c r="BE9" s="40">
        <v>1287</v>
      </c>
      <c r="BF9" s="40">
        <v>10640290</v>
      </c>
      <c r="BG9" s="41">
        <v>12.09553499</v>
      </c>
      <c r="BH9" s="41">
        <v>12.019148428</v>
      </c>
      <c r="BI9" s="42">
        <v>0.939732376</v>
      </c>
      <c r="BJ9" s="43" t="s">
        <v>37</v>
      </c>
      <c r="BK9" s="36">
        <v>19865</v>
      </c>
      <c r="BL9" s="36">
        <v>10640290</v>
      </c>
      <c r="BM9" s="37">
        <v>186.6960393</v>
      </c>
      <c r="BN9" s="37">
        <v>178.602370905</v>
      </c>
      <c r="BO9" s="38">
        <v>0.964756068</v>
      </c>
      <c r="BP9" s="39" t="s">
        <v>37</v>
      </c>
      <c r="BQ9" s="40">
        <v>1229</v>
      </c>
      <c r="BR9" s="40">
        <v>10640290</v>
      </c>
      <c r="BS9" s="41">
        <v>11.550437065</v>
      </c>
      <c r="BT9" s="41">
        <v>11.482344105</v>
      </c>
      <c r="BU9" s="42">
        <v>0.935047729</v>
      </c>
    </row>
    <row r="10" spans="1:73" ht="15" customHeight="1">
      <c r="A10" s="35" t="s">
        <v>56</v>
      </c>
      <c r="B10" s="35" t="s">
        <v>61</v>
      </c>
      <c r="C10" s="36">
        <v>59562</v>
      </c>
      <c r="D10" s="36">
        <v>10681480</v>
      </c>
      <c r="E10" s="37">
        <v>557.619356119</v>
      </c>
      <c r="F10" s="37">
        <v>606.549713195</v>
      </c>
      <c r="G10" s="38">
        <v>0.999787483</v>
      </c>
      <c r="H10" s="39" t="s">
        <v>37</v>
      </c>
      <c r="I10" s="40">
        <v>1566</v>
      </c>
      <c r="J10" s="40">
        <v>10681480</v>
      </c>
      <c r="K10" s="41">
        <v>14.660889689</v>
      </c>
      <c r="L10" s="41">
        <v>17.111215854</v>
      </c>
      <c r="M10" s="42">
        <v>1.004034589</v>
      </c>
      <c r="N10" s="43" t="s">
        <v>37</v>
      </c>
      <c r="O10" s="36">
        <v>7167</v>
      </c>
      <c r="P10" s="36">
        <v>10681480</v>
      </c>
      <c r="Q10" s="37">
        <v>67.097443425</v>
      </c>
      <c r="R10" s="37">
        <v>73.930937264</v>
      </c>
      <c r="S10" s="38">
        <v>0.986781959</v>
      </c>
      <c r="T10" s="39" t="s">
        <v>37</v>
      </c>
      <c r="U10" s="40">
        <v>2467</v>
      </c>
      <c r="V10" s="40">
        <v>10681480</v>
      </c>
      <c r="W10" s="41">
        <v>23.09605036</v>
      </c>
      <c r="X10" s="41">
        <v>24.212679212</v>
      </c>
      <c r="Y10" s="42">
        <v>0.912386924</v>
      </c>
      <c r="Z10" s="43" t="s">
        <v>37</v>
      </c>
      <c r="AA10" s="36">
        <v>1581</v>
      </c>
      <c r="AB10" s="36">
        <v>10681480</v>
      </c>
      <c r="AC10" s="37">
        <v>14.801319667</v>
      </c>
      <c r="AD10" s="37">
        <v>15.691488089</v>
      </c>
      <c r="AE10" s="38">
        <v>0.979056575</v>
      </c>
      <c r="AF10" s="39" t="s">
        <v>37</v>
      </c>
      <c r="AG10" s="40">
        <v>1775</v>
      </c>
      <c r="AH10" s="40">
        <v>10681480</v>
      </c>
      <c r="AI10" s="41">
        <v>16.617547381</v>
      </c>
      <c r="AJ10" s="41">
        <v>18.155881219</v>
      </c>
      <c r="AK10" s="42">
        <v>1.030164457</v>
      </c>
      <c r="AL10" s="43" t="s">
        <v>37</v>
      </c>
      <c r="AM10" s="36">
        <v>5293</v>
      </c>
      <c r="AN10" s="36">
        <v>10681480</v>
      </c>
      <c r="AO10" s="37">
        <v>49.55305819</v>
      </c>
      <c r="AP10" s="37">
        <v>56.198595587</v>
      </c>
      <c r="AQ10" s="38">
        <v>0.953888893</v>
      </c>
      <c r="AR10" s="39" t="s">
        <v>37</v>
      </c>
      <c r="AS10" s="40">
        <v>2627</v>
      </c>
      <c r="AT10" s="40">
        <v>10681480</v>
      </c>
      <c r="AU10" s="41">
        <v>24.593970124</v>
      </c>
      <c r="AV10" s="41">
        <v>26.268973512</v>
      </c>
      <c r="AW10" s="42">
        <v>1.042619602</v>
      </c>
      <c r="AX10" s="43" t="s">
        <v>37</v>
      </c>
      <c r="AY10" s="36">
        <v>6189</v>
      </c>
      <c r="AZ10" s="36">
        <v>10681480</v>
      </c>
      <c r="BA10" s="37">
        <v>57.941408868</v>
      </c>
      <c r="BB10" s="37">
        <v>61.790558984</v>
      </c>
      <c r="BC10" s="38">
        <v>1.025116044</v>
      </c>
      <c r="BD10" s="39" t="s">
        <v>37</v>
      </c>
      <c r="BE10" s="40">
        <v>1232</v>
      </c>
      <c r="BF10" s="40">
        <v>10681480</v>
      </c>
      <c r="BG10" s="41">
        <v>11.533982182</v>
      </c>
      <c r="BH10" s="41">
        <v>12.87583585</v>
      </c>
      <c r="BI10" s="42">
        <v>1.00671357</v>
      </c>
      <c r="BJ10" s="43" t="s">
        <v>37</v>
      </c>
      <c r="BK10" s="36">
        <v>18691</v>
      </c>
      <c r="BL10" s="36">
        <v>10681480</v>
      </c>
      <c r="BM10" s="37">
        <v>174.985114422</v>
      </c>
      <c r="BN10" s="37">
        <v>187.675713293</v>
      </c>
      <c r="BO10" s="38">
        <v>1.013767523</v>
      </c>
      <c r="BP10" s="39" t="s">
        <v>37</v>
      </c>
      <c r="BQ10" s="40">
        <v>1170</v>
      </c>
      <c r="BR10" s="40">
        <v>10681480</v>
      </c>
      <c r="BS10" s="41">
        <v>10.953538274</v>
      </c>
      <c r="BT10" s="41">
        <v>12.18914243</v>
      </c>
      <c r="BU10" s="42">
        <v>0.992604806</v>
      </c>
    </row>
    <row r="11" spans="1:73" ht="15" customHeight="1">
      <c r="A11" s="35" t="s">
        <v>56</v>
      </c>
      <c r="B11" s="35" t="s">
        <v>62</v>
      </c>
      <c r="C11" s="36">
        <v>60906</v>
      </c>
      <c r="D11" s="36">
        <v>10722282</v>
      </c>
      <c r="E11" s="37">
        <v>568.032066308</v>
      </c>
      <c r="F11" s="37">
        <v>602.77596387</v>
      </c>
      <c r="G11" s="38">
        <v>0.99356714</v>
      </c>
      <c r="H11" s="39" t="s">
        <v>37</v>
      </c>
      <c r="I11" s="40">
        <v>1439</v>
      </c>
      <c r="J11" s="40">
        <v>10722282</v>
      </c>
      <c r="K11" s="41">
        <v>13.420650567</v>
      </c>
      <c r="L11" s="41">
        <v>15.320785516</v>
      </c>
      <c r="M11" s="42">
        <v>0.898977531</v>
      </c>
      <c r="N11" s="43" t="s">
        <v>37</v>
      </c>
      <c r="O11" s="36">
        <v>6929</v>
      </c>
      <c r="P11" s="36">
        <v>10722282</v>
      </c>
      <c r="Q11" s="37">
        <v>64.622437649</v>
      </c>
      <c r="R11" s="37">
        <v>70.125292818</v>
      </c>
      <c r="S11" s="38">
        <v>0.935986697</v>
      </c>
      <c r="T11" s="39" t="s">
        <v>37</v>
      </c>
      <c r="U11" s="40">
        <v>2089</v>
      </c>
      <c r="V11" s="40">
        <v>10722282</v>
      </c>
      <c r="W11" s="41">
        <v>19.482792935</v>
      </c>
      <c r="X11" s="41">
        <v>20.032676962</v>
      </c>
      <c r="Y11" s="42">
        <v>0.75487526</v>
      </c>
      <c r="Z11" s="43" t="s">
        <v>37</v>
      </c>
      <c r="AA11" s="36">
        <v>1543</v>
      </c>
      <c r="AB11" s="36">
        <v>10722282</v>
      </c>
      <c r="AC11" s="37">
        <v>14.390593346</v>
      </c>
      <c r="AD11" s="37">
        <v>14.84827967</v>
      </c>
      <c r="AE11" s="38">
        <v>0.926445329</v>
      </c>
      <c r="AF11" s="39" t="s">
        <v>37</v>
      </c>
      <c r="AG11" s="40">
        <v>1792</v>
      </c>
      <c r="AH11" s="40">
        <v>10722282</v>
      </c>
      <c r="AI11" s="41">
        <v>16.712860192</v>
      </c>
      <c r="AJ11" s="41">
        <v>18.069562324</v>
      </c>
      <c r="AK11" s="42">
        <v>1.025266725</v>
      </c>
      <c r="AL11" s="43" t="s">
        <v>37</v>
      </c>
      <c r="AM11" s="36">
        <v>4094</v>
      </c>
      <c r="AN11" s="36">
        <v>10722282</v>
      </c>
      <c r="AO11" s="37">
        <v>38.182170549</v>
      </c>
      <c r="AP11" s="37">
        <v>42.76130507</v>
      </c>
      <c r="AQ11" s="38">
        <v>0.725810557</v>
      </c>
      <c r="AR11" s="39" t="s">
        <v>37</v>
      </c>
      <c r="AS11" s="40">
        <v>2806</v>
      </c>
      <c r="AT11" s="40">
        <v>10722282</v>
      </c>
      <c r="AU11" s="41">
        <v>26.169802286</v>
      </c>
      <c r="AV11" s="41">
        <v>27.304099943</v>
      </c>
      <c r="AW11" s="42">
        <v>1.08370393</v>
      </c>
      <c r="AX11" s="43" t="s">
        <v>37</v>
      </c>
      <c r="AY11" s="36">
        <v>6951</v>
      </c>
      <c r="AZ11" s="36">
        <v>10722282</v>
      </c>
      <c r="BA11" s="37">
        <v>64.827617852</v>
      </c>
      <c r="BB11" s="37">
        <v>67.641704221</v>
      </c>
      <c r="BC11" s="38">
        <v>1.122187554</v>
      </c>
      <c r="BD11" s="39" t="s">
        <v>37</v>
      </c>
      <c r="BE11" s="40">
        <v>1182</v>
      </c>
      <c r="BF11" s="40">
        <v>10722282</v>
      </c>
      <c r="BG11" s="41">
        <v>11.023772738</v>
      </c>
      <c r="BH11" s="41">
        <v>12.086675502</v>
      </c>
      <c r="BI11" s="42">
        <v>0.945012066</v>
      </c>
      <c r="BJ11" s="43" t="s">
        <v>37</v>
      </c>
      <c r="BK11" s="36">
        <v>21341</v>
      </c>
      <c r="BL11" s="36">
        <v>10722282</v>
      </c>
      <c r="BM11" s="37">
        <v>199.03412352</v>
      </c>
      <c r="BN11" s="37">
        <v>206.527490564</v>
      </c>
      <c r="BO11" s="38">
        <v>1.115599131</v>
      </c>
      <c r="BP11" s="39" t="s">
        <v>37</v>
      </c>
      <c r="BQ11" s="40">
        <v>1052</v>
      </c>
      <c r="BR11" s="40">
        <v>10722282</v>
      </c>
      <c r="BS11" s="41">
        <v>9.811344264</v>
      </c>
      <c r="BT11" s="41">
        <v>10.83601256</v>
      </c>
      <c r="BU11" s="42">
        <v>0.882414674</v>
      </c>
    </row>
    <row r="12" spans="1:73" ht="15" customHeight="1">
      <c r="A12" s="35"/>
      <c r="B12" s="35"/>
      <c r="C12" s="36"/>
      <c r="D12" s="36"/>
      <c r="E12" s="37"/>
      <c r="F12" s="37"/>
      <c r="G12" s="38"/>
      <c r="H12" s="39"/>
      <c r="I12" s="40"/>
      <c r="J12" s="40"/>
      <c r="K12" s="41"/>
      <c r="L12" s="41"/>
      <c r="M12" s="42"/>
      <c r="N12" s="43"/>
      <c r="O12" s="36"/>
      <c r="P12" s="36"/>
      <c r="Q12" s="37"/>
      <c r="R12" s="37"/>
      <c r="S12" s="38"/>
      <c r="T12" s="39"/>
      <c r="U12" s="40"/>
      <c r="V12" s="40"/>
      <c r="W12" s="41"/>
      <c r="X12" s="41"/>
      <c r="Y12" s="42"/>
      <c r="Z12" s="43"/>
      <c r="AA12" s="36"/>
      <c r="AB12" s="36"/>
      <c r="AC12" s="37"/>
      <c r="AD12" s="37"/>
      <c r="AE12" s="38"/>
      <c r="AF12" s="39"/>
      <c r="AG12" s="40"/>
      <c r="AH12" s="40"/>
      <c r="AI12" s="41"/>
      <c r="AJ12" s="41"/>
      <c r="AK12" s="42"/>
      <c r="AL12" s="43"/>
      <c r="AM12" s="36"/>
      <c r="AN12" s="36"/>
      <c r="AO12" s="37"/>
      <c r="AP12" s="37"/>
      <c r="AQ12" s="38"/>
      <c r="AR12" s="39"/>
      <c r="AS12" s="40"/>
      <c r="AT12" s="40"/>
      <c r="AU12" s="41"/>
      <c r="AV12" s="41"/>
      <c r="AW12" s="42"/>
      <c r="AX12" s="43"/>
      <c r="AY12" s="36"/>
      <c r="AZ12" s="36"/>
      <c r="BA12" s="37"/>
      <c r="BB12" s="37"/>
      <c r="BC12" s="38"/>
      <c r="BD12" s="39"/>
      <c r="BE12" s="40"/>
      <c r="BF12" s="40"/>
      <c r="BG12" s="41"/>
      <c r="BH12" s="41"/>
      <c r="BI12" s="42"/>
      <c r="BJ12" s="43"/>
      <c r="BK12" s="36"/>
      <c r="BL12" s="36"/>
      <c r="BM12" s="37"/>
      <c r="BN12" s="37"/>
      <c r="BO12" s="38"/>
      <c r="BP12" s="39"/>
      <c r="BQ12" s="40"/>
      <c r="BR12" s="40"/>
      <c r="BS12" s="41"/>
      <c r="BT12" s="41"/>
      <c r="BU12" s="42"/>
    </row>
    <row r="13" spans="1:73" s="44" customFormat="1" ht="15" customHeight="1">
      <c r="A13" s="45" t="s">
        <v>63</v>
      </c>
      <c r="B13" s="45" t="s">
        <v>57</v>
      </c>
      <c r="C13" s="46">
        <v>106877.837361689</v>
      </c>
      <c r="D13" s="46">
        <v>17222313</v>
      </c>
      <c r="E13" s="47">
        <v>620.577720087</v>
      </c>
      <c r="F13" s="47">
        <v>601.798608911</v>
      </c>
      <c r="G13" s="48">
        <v>0.991956147</v>
      </c>
      <c r="H13" s="49" t="s">
        <v>37</v>
      </c>
      <c r="I13" s="50">
        <v>2691.8282922183</v>
      </c>
      <c r="J13" s="50">
        <v>17222313</v>
      </c>
      <c r="K13" s="51">
        <v>15.629888344</v>
      </c>
      <c r="L13" s="51">
        <v>15.632572011</v>
      </c>
      <c r="M13" s="52">
        <v>0.917272223</v>
      </c>
      <c r="N13" s="53" t="s">
        <v>37</v>
      </c>
      <c r="O13" s="46">
        <v>13155.0114048611</v>
      </c>
      <c r="P13" s="46">
        <v>17222313</v>
      </c>
      <c r="Q13" s="47">
        <v>76.383534574</v>
      </c>
      <c r="R13" s="47">
        <v>74.369520264</v>
      </c>
      <c r="S13" s="48">
        <v>0.992635879</v>
      </c>
      <c r="T13" s="49" t="s">
        <v>37</v>
      </c>
      <c r="U13" s="50">
        <v>4628.8066161799</v>
      </c>
      <c r="V13" s="50">
        <v>17222313</v>
      </c>
      <c r="W13" s="51">
        <v>26.876799976</v>
      </c>
      <c r="X13" s="51">
        <v>25.900028285</v>
      </c>
      <c r="Y13" s="52">
        <v>0.975969943</v>
      </c>
      <c r="Z13" s="53" t="s">
        <v>37</v>
      </c>
      <c r="AA13" s="46">
        <v>2805.3120351895</v>
      </c>
      <c r="AB13" s="46">
        <v>17222313</v>
      </c>
      <c r="AC13" s="47">
        <v>16.288822734</v>
      </c>
      <c r="AD13" s="47">
        <v>15.677242098</v>
      </c>
      <c r="AE13" s="48">
        <v>0.978167709</v>
      </c>
      <c r="AF13" s="49" t="s">
        <v>37</v>
      </c>
      <c r="AG13" s="50">
        <v>2815.1186513694</v>
      </c>
      <c r="AH13" s="50">
        <v>17222313</v>
      </c>
      <c r="AI13" s="51">
        <v>16.345764076</v>
      </c>
      <c r="AJ13" s="51">
        <v>16.203864557</v>
      </c>
      <c r="AK13" s="52">
        <v>0.919407058</v>
      </c>
      <c r="AL13" s="53" t="s">
        <v>37</v>
      </c>
      <c r="AM13" s="46">
        <v>10149.4534962813</v>
      </c>
      <c r="AN13" s="46">
        <v>17222313</v>
      </c>
      <c r="AO13" s="47">
        <v>58.931999995</v>
      </c>
      <c r="AP13" s="47">
        <v>57.777499862</v>
      </c>
      <c r="AQ13" s="48">
        <v>0.980688482</v>
      </c>
      <c r="AR13" s="49" t="s">
        <v>37</v>
      </c>
      <c r="AS13" s="50">
        <v>4287.0216760384</v>
      </c>
      <c r="AT13" s="50">
        <v>17222313</v>
      </c>
      <c r="AU13" s="51">
        <v>24.892252719</v>
      </c>
      <c r="AV13" s="51">
        <v>24.327250002</v>
      </c>
      <c r="AW13" s="52">
        <v>0.965552297</v>
      </c>
      <c r="AX13" s="53" t="s">
        <v>37</v>
      </c>
      <c r="AY13" s="46">
        <v>10938.0861373118</v>
      </c>
      <c r="AZ13" s="46">
        <v>17222313</v>
      </c>
      <c r="BA13" s="47">
        <v>63.511133129</v>
      </c>
      <c r="BB13" s="47">
        <v>62.040167485</v>
      </c>
      <c r="BC13" s="48">
        <v>1.029257092</v>
      </c>
      <c r="BD13" s="49" t="s">
        <v>37</v>
      </c>
      <c r="BE13" s="50">
        <v>2256.430686559</v>
      </c>
      <c r="BF13" s="50">
        <v>17222313</v>
      </c>
      <c r="BG13" s="51">
        <v>13.10178654</v>
      </c>
      <c r="BH13" s="51">
        <v>12.851982922</v>
      </c>
      <c r="BI13" s="52">
        <v>1.004848598</v>
      </c>
      <c r="BJ13" s="53" t="s">
        <v>37</v>
      </c>
      <c r="BK13" s="46">
        <v>33851.4962815162</v>
      </c>
      <c r="BL13" s="46">
        <v>17222313</v>
      </c>
      <c r="BM13" s="47">
        <v>196.556039142</v>
      </c>
      <c r="BN13" s="47">
        <v>186.258943172</v>
      </c>
      <c r="BO13" s="48">
        <v>1.006114559</v>
      </c>
      <c r="BP13" s="49" t="s">
        <v>37</v>
      </c>
      <c r="BQ13" s="50">
        <v>2095.5162570288</v>
      </c>
      <c r="BR13" s="50">
        <v>17222313</v>
      </c>
      <c r="BS13" s="51">
        <v>12.167449616</v>
      </c>
      <c r="BT13" s="51">
        <v>11.939952508</v>
      </c>
      <c r="BU13" s="52">
        <v>0.972312393</v>
      </c>
    </row>
    <row r="14" spans="1:73" ht="15" customHeight="1">
      <c r="A14" s="35" t="s">
        <v>63</v>
      </c>
      <c r="B14" s="35" t="s">
        <v>58</v>
      </c>
      <c r="C14" s="36">
        <v>27033</v>
      </c>
      <c r="D14" s="36">
        <v>4026277</v>
      </c>
      <c r="E14" s="37">
        <v>671.414311534</v>
      </c>
      <c r="F14" s="37">
        <v>611.887834654</v>
      </c>
      <c r="G14" s="38">
        <v>1.00858641</v>
      </c>
      <c r="H14" s="39" t="s">
        <v>37</v>
      </c>
      <c r="I14" s="40">
        <v>778</v>
      </c>
      <c r="J14" s="40">
        <v>4026277</v>
      </c>
      <c r="K14" s="41">
        <v>19.323061975</v>
      </c>
      <c r="L14" s="41">
        <v>17.817159574</v>
      </c>
      <c r="M14" s="42">
        <v>1.045457239</v>
      </c>
      <c r="N14" s="43" t="s">
        <v>37</v>
      </c>
      <c r="O14" s="36">
        <v>3495</v>
      </c>
      <c r="P14" s="36">
        <v>4026277</v>
      </c>
      <c r="Q14" s="37">
        <v>86.804757845</v>
      </c>
      <c r="R14" s="37">
        <v>78.767340463</v>
      </c>
      <c r="S14" s="38">
        <v>1.051335116</v>
      </c>
      <c r="T14" s="39" t="s">
        <v>37</v>
      </c>
      <c r="U14" s="40">
        <v>1347</v>
      </c>
      <c r="V14" s="40">
        <v>4026277</v>
      </c>
      <c r="W14" s="41">
        <v>33.455224268</v>
      </c>
      <c r="X14" s="41">
        <v>30.945975746</v>
      </c>
      <c r="Y14" s="42">
        <v>1.166112324</v>
      </c>
      <c r="Z14" s="43" t="s">
        <v>37</v>
      </c>
      <c r="AA14" s="36">
        <v>701</v>
      </c>
      <c r="AB14" s="36">
        <v>4026277</v>
      </c>
      <c r="AC14" s="37">
        <v>17.41062525</v>
      </c>
      <c r="AD14" s="37">
        <v>15.828839002</v>
      </c>
      <c r="AE14" s="38">
        <v>0.987626464</v>
      </c>
      <c r="AF14" s="39" t="s">
        <v>37</v>
      </c>
      <c r="AG14" s="40">
        <v>662</v>
      </c>
      <c r="AH14" s="40">
        <v>4026277</v>
      </c>
      <c r="AI14" s="41">
        <v>16.441988467</v>
      </c>
      <c r="AJ14" s="41">
        <v>15.521146981</v>
      </c>
      <c r="AK14" s="42">
        <v>0.880669672</v>
      </c>
      <c r="AL14" s="43" t="s">
        <v>37</v>
      </c>
      <c r="AM14" s="36">
        <v>3029</v>
      </c>
      <c r="AN14" s="36">
        <v>4026277</v>
      </c>
      <c r="AO14" s="37">
        <v>75.230790132</v>
      </c>
      <c r="AP14" s="37">
        <v>68.102064553</v>
      </c>
      <c r="AQ14" s="38">
        <v>1.155932854</v>
      </c>
      <c r="AR14" s="39" t="s">
        <v>37</v>
      </c>
      <c r="AS14" s="40">
        <v>1004</v>
      </c>
      <c r="AT14" s="40">
        <v>4026277</v>
      </c>
      <c r="AU14" s="41">
        <v>24.936187947</v>
      </c>
      <c r="AV14" s="41">
        <v>23.23246593</v>
      </c>
      <c r="AW14" s="42">
        <v>0.922100149</v>
      </c>
      <c r="AX14" s="43" t="s">
        <v>37</v>
      </c>
      <c r="AY14" s="36">
        <v>2466</v>
      </c>
      <c r="AZ14" s="36">
        <v>4026277</v>
      </c>
      <c r="BA14" s="37">
        <v>61.247648883</v>
      </c>
      <c r="BB14" s="37">
        <v>57.032015801</v>
      </c>
      <c r="BC14" s="38">
        <v>0.946170991</v>
      </c>
      <c r="BD14" s="39" t="s">
        <v>37</v>
      </c>
      <c r="BE14" s="40">
        <v>624</v>
      </c>
      <c r="BF14" s="40">
        <v>4026277</v>
      </c>
      <c r="BG14" s="41">
        <v>15.498188525</v>
      </c>
      <c r="BH14" s="41">
        <v>14.210893733</v>
      </c>
      <c r="BI14" s="42">
        <v>1.111096765</v>
      </c>
      <c r="BJ14" s="43" t="s">
        <v>37</v>
      </c>
      <c r="BK14" s="36">
        <v>7997</v>
      </c>
      <c r="BL14" s="36">
        <v>4026277</v>
      </c>
      <c r="BM14" s="37">
        <v>198.620214158</v>
      </c>
      <c r="BN14" s="37">
        <v>175.723759863</v>
      </c>
      <c r="BO14" s="38">
        <v>0.94920668</v>
      </c>
      <c r="BP14" s="39" t="s">
        <v>37</v>
      </c>
      <c r="BQ14" s="40">
        <v>596</v>
      </c>
      <c r="BR14" s="40">
        <v>4026277</v>
      </c>
      <c r="BS14" s="41">
        <v>14.802756989</v>
      </c>
      <c r="BT14" s="41">
        <v>13.522963916</v>
      </c>
      <c r="BU14" s="42">
        <v>1.101222588</v>
      </c>
    </row>
    <row r="15" spans="1:73" ht="15" customHeight="1">
      <c r="A15" s="35" t="s">
        <v>63</v>
      </c>
      <c r="B15" s="35" t="s">
        <v>59</v>
      </c>
      <c r="C15" s="36">
        <v>25831</v>
      </c>
      <c r="D15" s="36">
        <v>3943612</v>
      </c>
      <c r="E15" s="37">
        <v>655.008657038</v>
      </c>
      <c r="F15" s="37">
        <v>611.559206129</v>
      </c>
      <c r="G15" s="38">
        <v>1.008044726</v>
      </c>
      <c r="H15" s="39" t="s">
        <v>37</v>
      </c>
      <c r="I15" s="40">
        <v>632</v>
      </c>
      <c r="J15" s="40">
        <v>3943612</v>
      </c>
      <c r="K15" s="41">
        <v>16.025917357</v>
      </c>
      <c r="L15" s="41">
        <v>15.404831667</v>
      </c>
      <c r="M15" s="42">
        <v>0.903909106</v>
      </c>
      <c r="N15" s="43" t="s">
        <v>37</v>
      </c>
      <c r="O15" s="36">
        <v>3260</v>
      </c>
      <c r="P15" s="36">
        <v>3943612</v>
      </c>
      <c r="Q15" s="37">
        <v>82.665333202</v>
      </c>
      <c r="R15" s="37">
        <v>77.268365819</v>
      </c>
      <c r="S15" s="38">
        <v>1.03132778</v>
      </c>
      <c r="T15" s="39" t="s">
        <v>37</v>
      </c>
      <c r="U15" s="40">
        <v>1188</v>
      </c>
      <c r="V15" s="40">
        <v>3943612</v>
      </c>
      <c r="W15" s="41">
        <v>30.124667437</v>
      </c>
      <c r="X15" s="41">
        <v>28.150083416</v>
      </c>
      <c r="Y15" s="42">
        <v>1.060756961</v>
      </c>
      <c r="Z15" s="43" t="s">
        <v>37</v>
      </c>
      <c r="AA15" s="36">
        <v>683</v>
      </c>
      <c r="AB15" s="36">
        <v>3943612</v>
      </c>
      <c r="AC15" s="37">
        <v>17.31914803</v>
      </c>
      <c r="AD15" s="37">
        <v>16.255541235</v>
      </c>
      <c r="AE15" s="38">
        <v>1.014250174</v>
      </c>
      <c r="AF15" s="39" t="s">
        <v>37</v>
      </c>
      <c r="AG15" s="40">
        <v>686</v>
      </c>
      <c r="AH15" s="40">
        <v>3943612</v>
      </c>
      <c r="AI15" s="41">
        <v>17.395220422</v>
      </c>
      <c r="AJ15" s="41">
        <v>16.649931978</v>
      </c>
      <c r="AK15" s="42">
        <v>0.944716918</v>
      </c>
      <c r="AL15" s="43" t="s">
        <v>37</v>
      </c>
      <c r="AM15" s="36">
        <v>2719</v>
      </c>
      <c r="AN15" s="36">
        <v>3943612</v>
      </c>
      <c r="AO15" s="37">
        <v>68.946945085</v>
      </c>
      <c r="AP15" s="37">
        <v>64.310413217</v>
      </c>
      <c r="AQ15" s="38">
        <v>1.091575123</v>
      </c>
      <c r="AR15" s="39" t="s">
        <v>37</v>
      </c>
      <c r="AS15" s="40">
        <v>961</v>
      </c>
      <c r="AT15" s="40">
        <v>3943612</v>
      </c>
      <c r="AU15" s="41">
        <v>24.36852307</v>
      </c>
      <c r="AV15" s="41">
        <v>23.130691337</v>
      </c>
      <c r="AW15" s="42">
        <v>0.9180607</v>
      </c>
      <c r="AX15" s="43" t="s">
        <v>37</v>
      </c>
      <c r="AY15" s="36">
        <v>2583</v>
      </c>
      <c r="AZ15" s="36">
        <v>3943612</v>
      </c>
      <c r="BA15" s="37">
        <v>65.498329957</v>
      </c>
      <c r="BB15" s="37">
        <v>62.150574725</v>
      </c>
      <c r="BC15" s="38">
        <v>1.031088768</v>
      </c>
      <c r="BD15" s="39" t="s">
        <v>37</v>
      </c>
      <c r="BE15" s="40">
        <v>551</v>
      </c>
      <c r="BF15" s="40">
        <v>3943612</v>
      </c>
      <c r="BG15" s="41">
        <v>13.971962759</v>
      </c>
      <c r="BH15" s="41">
        <v>13.181785064</v>
      </c>
      <c r="BI15" s="42">
        <v>1.030634597</v>
      </c>
      <c r="BJ15" s="43" t="s">
        <v>37</v>
      </c>
      <c r="BK15" s="36">
        <v>7973</v>
      </c>
      <c r="BL15" s="36">
        <v>3943612</v>
      </c>
      <c r="BM15" s="37">
        <v>202.175061847</v>
      </c>
      <c r="BN15" s="37">
        <v>183.694015641</v>
      </c>
      <c r="BO15" s="38">
        <v>0.992259595</v>
      </c>
      <c r="BP15" s="39" t="s">
        <v>37</v>
      </c>
      <c r="BQ15" s="40">
        <v>517</v>
      </c>
      <c r="BR15" s="40">
        <v>3943612</v>
      </c>
      <c r="BS15" s="41">
        <v>13.109808977</v>
      </c>
      <c r="BT15" s="41">
        <v>12.395382611</v>
      </c>
      <c r="BU15" s="42">
        <v>1.00939967</v>
      </c>
    </row>
    <row r="16" spans="1:73" ht="15" customHeight="1">
      <c r="A16" s="35" t="s">
        <v>63</v>
      </c>
      <c r="B16" s="35" t="s">
        <v>60</v>
      </c>
      <c r="C16" s="36">
        <v>18506</v>
      </c>
      <c r="D16" s="36">
        <v>3000944</v>
      </c>
      <c r="E16" s="37">
        <v>616.672620349</v>
      </c>
      <c r="F16" s="37">
        <v>592.672651787</v>
      </c>
      <c r="G16" s="38">
        <v>0.976913657</v>
      </c>
      <c r="H16" s="39" t="s">
        <v>37</v>
      </c>
      <c r="I16" s="40">
        <v>470</v>
      </c>
      <c r="J16" s="40">
        <v>3000944</v>
      </c>
      <c r="K16" s="41">
        <v>15.66173844</v>
      </c>
      <c r="L16" s="41">
        <v>15.38905126</v>
      </c>
      <c r="M16" s="42">
        <v>0.90298316</v>
      </c>
      <c r="N16" s="43" t="s">
        <v>37</v>
      </c>
      <c r="O16" s="36">
        <v>2360</v>
      </c>
      <c r="P16" s="36">
        <v>3000944</v>
      </c>
      <c r="Q16" s="37">
        <v>78.641920676</v>
      </c>
      <c r="R16" s="37">
        <v>75.764548404</v>
      </c>
      <c r="S16" s="38">
        <v>1.011255805</v>
      </c>
      <c r="T16" s="39" t="s">
        <v>37</v>
      </c>
      <c r="U16" s="40">
        <v>815</v>
      </c>
      <c r="V16" s="40">
        <v>3000944</v>
      </c>
      <c r="W16" s="41">
        <v>27.158120911</v>
      </c>
      <c r="X16" s="41">
        <v>25.842371369</v>
      </c>
      <c r="Y16" s="42">
        <v>0.973797304</v>
      </c>
      <c r="Z16" s="43" t="s">
        <v>37</v>
      </c>
      <c r="AA16" s="36">
        <v>512</v>
      </c>
      <c r="AB16" s="36">
        <v>3000944</v>
      </c>
      <c r="AC16" s="37">
        <v>17.061298045</v>
      </c>
      <c r="AD16" s="37">
        <v>16.371641069</v>
      </c>
      <c r="AE16" s="38">
        <v>1.021494121</v>
      </c>
      <c r="AF16" s="39" t="s">
        <v>37</v>
      </c>
      <c r="AG16" s="40">
        <v>471</v>
      </c>
      <c r="AH16" s="40">
        <v>3000944</v>
      </c>
      <c r="AI16" s="41">
        <v>15.695061287</v>
      </c>
      <c r="AJ16" s="41">
        <v>15.459305031</v>
      </c>
      <c r="AK16" s="42">
        <v>0.877160761</v>
      </c>
      <c r="AL16" s="43" t="s">
        <v>37</v>
      </c>
      <c r="AM16" s="36">
        <v>1786</v>
      </c>
      <c r="AN16" s="36">
        <v>3000944</v>
      </c>
      <c r="AO16" s="37">
        <v>59.514606071</v>
      </c>
      <c r="AP16" s="37">
        <v>57.875691795</v>
      </c>
      <c r="AQ16" s="38">
        <v>0.982355146</v>
      </c>
      <c r="AR16" s="39" t="s">
        <v>37</v>
      </c>
      <c r="AS16" s="40">
        <v>707</v>
      </c>
      <c r="AT16" s="40">
        <v>3000944</v>
      </c>
      <c r="AU16" s="41">
        <v>23.559253355</v>
      </c>
      <c r="AV16" s="41">
        <v>22.790578168</v>
      </c>
      <c r="AW16" s="42">
        <v>0.904561556</v>
      </c>
      <c r="AX16" s="43" t="s">
        <v>37</v>
      </c>
      <c r="AY16" s="36">
        <v>1893</v>
      </c>
      <c r="AZ16" s="36">
        <v>3000944</v>
      </c>
      <c r="BA16" s="37">
        <v>63.080150779</v>
      </c>
      <c r="BB16" s="37">
        <v>61.45251612</v>
      </c>
      <c r="BC16" s="38">
        <v>1.019507855</v>
      </c>
      <c r="BD16" s="39" t="s">
        <v>37</v>
      </c>
      <c r="BE16" s="40">
        <v>358</v>
      </c>
      <c r="BF16" s="40">
        <v>3000944</v>
      </c>
      <c r="BG16" s="41">
        <v>11.929579492</v>
      </c>
      <c r="BH16" s="41">
        <v>11.516067792</v>
      </c>
      <c r="BI16" s="42">
        <v>0.900398378</v>
      </c>
      <c r="BJ16" s="43" t="s">
        <v>37</v>
      </c>
      <c r="BK16" s="36">
        <v>5760</v>
      </c>
      <c r="BL16" s="36">
        <v>3000944</v>
      </c>
      <c r="BM16" s="37">
        <v>191.939603005</v>
      </c>
      <c r="BN16" s="37">
        <v>180.123503714</v>
      </c>
      <c r="BO16" s="38">
        <v>0.972972768</v>
      </c>
      <c r="BP16" s="39" t="s">
        <v>37</v>
      </c>
      <c r="BQ16" s="40">
        <v>370</v>
      </c>
      <c r="BR16" s="40">
        <v>3000944</v>
      </c>
      <c r="BS16" s="41">
        <v>12.329453665</v>
      </c>
      <c r="BT16" s="41">
        <v>11.961104211</v>
      </c>
      <c r="BU16" s="42">
        <v>0.974034851</v>
      </c>
    </row>
    <row r="17" spans="1:73" ht="15" customHeight="1">
      <c r="A17" s="35" t="s">
        <v>63</v>
      </c>
      <c r="B17" s="35" t="s">
        <v>61</v>
      </c>
      <c r="C17" s="36">
        <v>13742</v>
      </c>
      <c r="D17" s="36">
        <v>2500721</v>
      </c>
      <c r="E17" s="37">
        <v>549.521517994</v>
      </c>
      <c r="F17" s="37">
        <v>578.924609484</v>
      </c>
      <c r="G17" s="38">
        <v>0.954252496</v>
      </c>
      <c r="H17" s="39" t="s">
        <v>37</v>
      </c>
      <c r="I17" s="40">
        <v>325</v>
      </c>
      <c r="J17" s="40">
        <v>2500721</v>
      </c>
      <c r="K17" s="41">
        <v>12.996251881</v>
      </c>
      <c r="L17" s="41">
        <v>14.399540513</v>
      </c>
      <c r="M17" s="42">
        <v>0.84492165</v>
      </c>
      <c r="N17" s="43" t="s">
        <v>37</v>
      </c>
      <c r="O17" s="36">
        <v>1609</v>
      </c>
      <c r="P17" s="36">
        <v>2500721</v>
      </c>
      <c r="Q17" s="37">
        <v>64.341443928</v>
      </c>
      <c r="R17" s="37">
        <v>68.565693529</v>
      </c>
      <c r="S17" s="38">
        <v>0.915170183</v>
      </c>
      <c r="T17" s="39" t="s">
        <v>37</v>
      </c>
      <c r="U17" s="40">
        <v>547</v>
      </c>
      <c r="V17" s="40">
        <v>2500721</v>
      </c>
      <c r="W17" s="41">
        <v>21.873691627</v>
      </c>
      <c r="X17" s="41">
        <v>22.379771183</v>
      </c>
      <c r="Y17" s="42">
        <v>0.843318925</v>
      </c>
      <c r="Z17" s="43" t="s">
        <v>37</v>
      </c>
      <c r="AA17" s="36">
        <v>369</v>
      </c>
      <c r="AB17" s="36">
        <v>2500721</v>
      </c>
      <c r="AC17" s="37">
        <v>14.755744443</v>
      </c>
      <c r="AD17" s="37">
        <v>15.321715515</v>
      </c>
      <c r="AE17" s="38">
        <v>0.955984941</v>
      </c>
      <c r="AF17" s="39" t="s">
        <v>37</v>
      </c>
      <c r="AG17" s="40">
        <v>397</v>
      </c>
      <c r="AH17" s="40">
        <v>2500721</v>
      </c>
      <c r="AI17" s="41">
        <v>15.875421528</v>
      </c>
      <c r="AJ17" s="41">
        <v>16.842180048</v>
      </c>
      <c r="AK17" s="42">
        <v>0.955625071</v>
      </c>
      <c r="AL17" s="43" t="s">
        <v>37</v>
      </c>
      <c r="AM17" s="36">
        <v>1191</v>
      </c>
      <c r="AN17" s="36">
        <v>2500721</v>
      </c>
      <c r="AO17" s="37">
        <v>47.626264585</v>
      </c>
      <c r="AP17" s="37">
        <v>51.580533444</v>
      </c>
      <c r="AQ17" s="38">
        <v>0.875504048</v>
      </c>
      <c r="AR17" s="39" t="s">
        <v>37</v>
      </c>
      <c r="AS17" s="40">
        <v>610</v>
      </c>
      <c r="AT17" s="40">
        <v>2500721</v>
      </c>
      <c r="AU17" s="41">
        <v>24.392965069</v>
      </c>
      <c r="AV17" s="41">
        <v>25.512220953</v>
      </c>
      <c r="AW17" s="42">
        <v>1.012583977</v>
      </c>
      <c r="AX17" s="43" t="s">
        <v>37</v>
      </c>
      <c r="AY17" s="36">
        <v>1463</v>
      </c>
      <c r="AZ17" s="36">
        <v>2500721</v>
      </c>
      <c r="BA17" s="37">
        <v>58.503127698</v>
      </c>
      <c r="BB17" s="37">
        <v>61.065065147</v>
      </c>
      <c r="BC17" s="38">
        <v>1.013079976</v>
      </c>
      <c r="BD17" s="39" t="s">
        <v>37</v>
      </c>
      <c r="BE17" s="40">
        <v>274</v>
      </c>
      <c r="BF17" s="40">
        <v>2500721</v>
      </c>
      <c r="BG17" s="41">
        <v>10.956840047</v>
      </c>
      <c r="BH17" s="41">
        <v>11.860342745</v>
      </c>
      <c r="BI17" s="42">
        <v>0.927315952</v>
      </c>
      <c r="BJ17" s="43" t="s">
        <v>37</v>
      </c>
      <c r="BK17" s="36">
        <v>4421</v>
      </c>
      <c r="BL17" s="36">
        <v>2500721</v>
      </c>
      <c r="BM17" s="37">
        <v>176.789014048</v>
      </c>
      <c r="BN17" s="37">
        <v>183.974739359</v>
      </c>
      <c r="BO17" s="38">
        <v>0.99377598</v>
      </c>
      <c r="BP17" s="39" t="s">
        <v>37</v>
      </c>
      <c r="BQ17" s="40">
        <v>237</v>
      </c>
      <c r="BR17" s="40">
        <v>2500721</v>
      </c>
      <c r="BS17" s="41">
        <v>9.477266756</v>
      </c>
      <c r="BT17" s="41">
        <v>10.155742653</v>
      </c>
      <c r="BU17" s="42">
        <v>0.827017899</v>
      </c>
    </row>
    <row r="18" spans="1:73" ht="15" customHeight="1">
      <c r="A18" s="35" t="s">
        <v>63</v>
      </c>
      <c r="B18" s="35" t="s">
        <v>62</v>
      </c>
      <c r="C18" s="36">
        <v>21405</v>
      </c>
      <c r="D18" s="36">
        <v>3750254</v>
      </c>
      <c r="E18" s="37">
        <v>570.761340432</v>
      </c>
      <c r="F18" s="37">
        <v>590.20966756</v>
      </c>
      <c r="G18" s="38">
        <v>0.972853873</v>
      </c>
      <c r="H18" s="39" t="s">
        <v>37</v>
      </c>
      <c r="I18" s="40">
        <v>474</v>
      </c>
      <c r="J18" s="40">
        <v>3750254</v>
      </c>
      <c r="K18" s="41">
        <v>12.639143909</v>
      </c>
      <c r="L18" s="41">
        <v>13.942960504</v>
      </c>
      <c r="M18" s="42">
        <v>0.818130911</v>
      </c>
      <c r="N18" s="43" t="s">
        <v>37</v>
      </c>
      <c r="O18" s="36">
        <v>2406</v>
      </c>
      <c r="P18" s="36">
        <v>3750254</v>
      </c>
      <c r="Q18" s="37">
        <v>64.155654524</v>
      </c>
      <c r="R18" s="37">
        <v>67.662102925</v>
      </c>
      <c r="S18" s="38">
        <v>0.903109644</v>
      </c>
      <c r="T18" s="39" t="s">
        <v>37</v>
      </c>
      <c r="U18" s="40">
        <v>724</v>
      </c>
      <c r="V18" s="40">
        <v>3750254</v>
      </c>
      <c r="W18" s="41">
        <v>19.30535905</v>
      </c>
      <c r="X18" s="41">
        <v>19.59895849</v>
      </c>
      <c r="Y18" s="42">
        <v>0.738531796</v>
      </c>
      <c r="Z18" s="43" t="s">
        <v>37</v>
      </c>
      <c r="AA18" s="36">
        <v>532</v>
      </c>
      <c r="AB18" s="36">
        <v>3750254</v>
      </c>
      <c r="AC18" s="37">
        <v>14.185705822</v>
      </c>
      <c r="AD18" s="37">
        <v>14.376534619</v>
      </c>
      <c r="AE18" s="38">
        <v>0.897011212</v>
      </c>
      <c r="AF18" s="39" t="s">
        <v>37</v>
      </c>
      <c r="AG18" s="40">
        <v>586</v>
      </c>
      <c r="AH18" s="40">
        <v>3750254</v>
      </c>
      <c r="AI18" s="41">
        <v>15.625608292</v>
      </c>
      <c r="AJ18" s="41">
        <v>16.267028572</v>
      </c>
      <c r="AK18" s="42">
        <v>0.922990984</v>
      </c>
      <c r="AL18" s="43" t="s">
        <v>37</v>
      </c>
      <c r="AM18" s="36">
        <v>1354</v>
      </c>
      <c r="AN18" s="36">
        <v>3750254</v>
      </c>
      <c r="AO18" s="37">
        <v>36.104221207</v>
      </c>
      <c r="AP18" s="37">
        <v>38.965007799</v>
      </c>
      <c r="AQ18" s="38">
        <v>0.661373968</v>
      </c>
      <c r="AR18" s="39" t="s">
        <v>37</v>
      </c>
      <c r="AS18" s="40">
        <v>999</v>
      </c>
      <c r="AT18" s="40">
        <v>3750254</v>
      </c>
      <c r="AU18" s="41">
        <v>26.638195706</v>
      </c>
      <c r="AV18" s="41">
        <v>27.358050838</v>
      </c>
      <c r="AW18" s="42">
        <v>1.085845249</v>
      </c>
      <c r="AX18" s="43" t="s">
        <v>37</v>
      </c>
      <c r="AY18" s="36">
        <v>2526</v>
      </c>
      <c r="AZ18" s="36">
        <v>3750254</v>
      </c>
      <c r="BA18" s="37">
        <v>67.355437792</v>
      </c>
      <c r="BB18" s="37">
        <v>68.74229037</v>
      </c>
      <c r="BC18" s="38">
        <v>1.140446468</v>
      </c>
      <c r="BD18" s="39" t="s">
        <v>37</v>
      </c>
      <c r="BE18" s="40">
        <v>428</v>
      </c>
      <c r="BF18" s="40">
        <v>3750254</v>
      </c>
      <c r="BG18" s="41">
        <v>11.412560323</v>
      </c>
      <c r="BH18" s="41">
        <v>12.023919253</v>
      </c>
      <c r="BI18" s="42">
        <v>0.940105389</v>
      </c>
      <c r="BJ18" s="43" t="s">
        <v>37</v>
      </c>
      <c r="BK18" s="36">
        <v>7636</v>
      </c>
      <c r="BL18" s="36">
        <v>3750254</v>
      </c>
      <c r="BM18" s="37">
        <v>203.612875288</v>
      </c>
      <c r="BN18" s="37">
        <v>206.838061922</v>
      </c>
      <c r="BO18" s="38">
        <v>1.117276743</v>
      </c>
      <c r="BP18" s="39" t="s">
        <v>37</v>
      </c>
      <c r="BQ18" s="40">
        <v>370</v>
      </c>
      <c r="BR18" s="40">
        <v>3750254</v>
      </c>
      <c r="BS18" s="41">
        <v>9.86599841</v>
      </c>
      <c r="BT18" s="41">
        <v>10.51501064</v>
      </c>
      <c r="BU18" s="42">
        <v>0.856274357</v>
      </c>
    </row>
    <row r="19" spans="1:73" ht="15" customHeight="1">
      <c r="A19" s="35"/>
      <c r="B19" s="35"/>
      <c r="C19" s="36"/>
      <c r="D19" s="36"/>
      <c r="E19" s="37"/>
      <c r="F19" s="37"/>
      <c r="G19" s="38"/>
      <c r="H19" s="39"/>
      <c r="I19" s="40"/>
      <c r="J19" s="40"/>
      <c r="K19" s="41"/>
      <c r="L19" s="41"/>
      <c r="M19" s="42"/>
      <c r="N19" s="43"/>
      <c r="O19" s="36"/>
      <c r="P19" s="36"/>
      <c r="Q19" s="37"/>
      <c r="R19" s="37"/>
      <c r="S19" s="38"/>
      <c r="T19" s="39"/>
      <c r="U19" s="40"/>
      <c r="V19" s="40"/>
      <c r="W19" s="41"/>
      <c r="X19" s="41"/>
      <c r="Y19" s="42"/>
      <c r="Z19" s="43"/>
      <c r="AA19" s="36"/>
      <c r="AB19" s="36"/>
      <c r="AC19" s="37"/>
      <c r="AD19" s="37"/>
      <c r="AE19" s="38"/>
      <c r="AF19" s="39"/>
      <c r="AG19" s="40"/>
      <c r="AH19" s="40"/>
      <c r="AI19" s="41"/>
      <c r="AJ19" s="41"/>
      <c r="AK19" s="42"/>
      <c r="AL19" s="43"/>
      <c r="AM19" s="36"/>
      <c r="AN19" s="36"/>
      <c r="AO19" s="37"/>
      <c r="AP19" s="37"/>
      <c r="AQ19" s="38"/>
      <c r="AR19" s="39"/>
      <c r="AS19" s="40"/>
      <c r="AT19" s="40"/>
      <c r="AU19" s="41"/>
      <c r="AV19" s="41"/>
      <c r="AW19" s="42"/>
      <c r="AX19" s="43"/>
      <c r="AY19" s="36"/>
      <c r="AZ19" s="36"/>
      <c r="BA19" s="37"/>
      <c r="BB19" s="37"/>
      <c r="BC19" s="38"/>
      <c r="BD19" s="39"/>
      <c r="BE19" s="40"/>
      <c r="BF19" s="40"/>
      <c r="BG19" s="41"/>
      <c r="BH19" s="41"/>
      <c r="BI19" s="42"/>
      <c r="BJ19" s="43"/>
      <c r="BK19" s="36"/>
      <c r="BL19" s="36"/>
      <c r="BM19" s="37"/>
      <c r="BN19" s="37"/>
      <c r="BO19" s="38"/>
      <c r="BP19" s="39"/>
      <c r="BQ19" s="40"/>
      <c r="BR19" s="40"/>
      <c r="BS19" s="41"/>
      <c r="BT19" s="41"/>
      <c r="BU19" s="42"/>
    </row>
    <row r="20" spans="1:73" s="44" customFormat="1" ht="15" customHeight="1">
      <c r="A20" s="45" t="s">
        <v>64</v>
      </c>
      <c r="B20" s="45" t="s">
        <v>57</v>
      </c>
      <c r="C20" s="46">
        <v>78568</v>
      </c>
      <c r="D20" s="46">
        <v>13026645</v>
      </c>
      <c r="E20" s="47">
        <v>603.133040011</v>
      </c>
      <c r="F20" s="47">
        <v>596.88094939</v>
      </c>
      <c r="G20" s="48">
        <v>0.983850275</v>
      </c>
      <c r="H20" s="49" t="s">
        <v>37</v>
      </c>
      <c r="I20" s="50">
        <v>2329</v>
      </c>
      <c r="J20" s="50">
        <v>13026645</v>
      </c>
      <c r="K20" s="51">
        <v>17.878740075</v>
      </c>
      <c r="L20" s="51">
        <v>18.21787223</v>
      </c>
      <c r="M20" s="52">
        <v>1.068969851</v>
      </c>
      <c r="N20" s="53" t="s">
        <v>37</v>
      </c>
      <c r="O20" s="46">
        <v>9881</v>
      </c>
      <c r="P20" s="46">
        <v>13026645</v>
      </c>
      <c r="Q20" s="47">
        <v>75.852224422</v>
      </c>
      <c r="R20" s="47">
        <v>75.528832941</v>
      </c>
      <c r="S20" s="48">
        <v>1.008109629</v>
      </c>
      <c r="T20" s="49" t="s">
        <v>37</v>
      </c>
      <c r="U20" s="50">
        <v>3114</v>
      </c>
      <c r="V20" s="50">
        <v>13026645</v>
      </c>
      <c r="W20" s="51">
        <v>23.904850405</v>
      </c>
      <c r="X20" s="51">
        <v>23.465513673</v>
      </c>
      <c r="Y20" s="52">
        <v>0.884232086</v>
      </c>
      <c r="Z20" s="53" t="s">
        <v>37</v>
      </c>
      <c r="AA20" s="46">
        <v>2105</v>
      </c>
      <c r="AB20" s="46">
        <v>13026645</v>
      </c>
      <c r="AC20" s="47">
        <v>16.159187573</v>
      </c>
      <c r="AD20" s="47">
        <v>15.87245701</v>
      </c>
      <c r="AE20" s="48">
        <v>0.990347972</v>
      </c>
      <c r="AF20" s="49" t="s">
        <v>37</v>
      </c>
      <c r="AG20" s="50">
        <v>2321</v>
      </c>
      <c r="AH20" s="50">
        <v>13026645</v>
      </c>
      <c r="AI20" s="51">
        <v>17.817327485</v>
      </c>
      <c r="AJ20" s="51">
        <v>17.959387932</v>
      </c>
      <c r="AK20" s="52">
        <v>1.019015431</v>
      </c>
      <c r="AL20" s="53" t="s">
        <v>37</v>
      </c>
      <c r="AM20" s="46">
        <v>7420</v>
      </c>
      <c r="AN20" s="46">
        <v>13026645</v>
      </c>
      <c r="AO20" s="47">
        <v>56.960176623</v>
      </c>
      <c r="AP20" s="47">
        <v>57.143541235</v>
      </c>
      <c r="AQ20" s="48">
        <v>0.969927962</v>
      </c>
      <c r="AR20" s="49" t="s">
        <v>37</v>
      </c>
      <c r="AS20" s="50">
        <v>3555</v>
      </c>
      <c r="AT20" s="50">
        <v>13026645</v>
      </c>
      <c r="AU20" s="51">
        <v>27.290219393</v>
      </c>
      <c r="AV20" s="51">
        <v>26.996950689</v>
      </c>
      <c r="AW20" s="52">
        <v>1.071513129</v>
      </c>
      <c r="AX20" s="53" t="s">
        <v>37</v>
      </c>
      <c r="AY20" s="46">
        <v>6270</v>
      </c>
      <c r="AZ20" s="46">
        <v>13026645</v>
      </c>
      <c r="BA20" s="47">
        <v>48.132116903</v>
      </c>
      <c r="BB20" s="47">
        <v>47.774876</v>
      </c>
      <c r="BC20" s="48">
        <v>0.792593443</v>
      </c>
      <c r="BD20" s="49" t="s">
        <v>37</v>
      </c>
      <c r="BE20" s="50">
        <v>1747</v>
      </c>
      <c r="BF20" s="50">
        <v>13026645</v>
      </c>
      <c r="BG20" s="51">
        <v>13.410974199</v>
      </c>
      <c r="BH20" s="51">
        <v>13.447074255</v>
      </c>
      <c r="BI20" s="52">
        <v>1.051376569</v>
      </c>
      <c r="BJ20" s="53" t="s">
        <v>37</v>
      </c>
      <c r="BK20" s="46">
        <v>25054</v>
      </c>
      <c r="BL20" s="46">
        <v>13026645</v>
      </c>
      <c r="BM20" s="47">
        <v>192.328876698</v>
      </c>
      <c r="BN20" s="47">
        <v>186.769968479</v>
      </c>
      <c r="BO20" s="48">
        <v>1.008874963</v>
      </c>
      <c r="BP20" s="49" t="s">
        <v>37</v>
      </c>
      <c r="BQ20" s="50">
        <v>1749</v>
      </c>
      <c r="BR20" s="50">
        <v>13026645</v>
      </c>
      <c r="BS20" s="51">
        <v>13.426327347</v>
      </c>
      <c r="BT20" s="51">
        <v>13.45008306</v>
      </c>
      <c r="BU20" s="52">
        <v>1.095287643</v>
      </c>
    </row>
    <row r="21" spans="1:73" ht="15" customHeight="1">
      <c r="A21" s="35" t="s">
        <v>64</v>
      </c>
      <c r="B21" s="35" t="s">
        <v>58</v>
      </c>
      <c r="C21" s="36">
        <v>12933</v>
      </c>
      <c r="D21" s="36">
        <v>2050472</v>
      </c>
      <c r="E21" s="37">
        <v>630.732826393</v>
      </c>
      <c r="F21" s="37">
        <v>590.832366019</v>
      </c>
      <c r="G21" s="38">
        <v>0.973880279</v>
      </c>
      <c r="H21" s="39" t="s">
        <v>37</v>
      </c>
      <c r="I21" s="40">
        <v>386</v>
      </c>
      <c r="J21" s="40">
        <v>2050472</v>
      </c>
      <c r="K21" s="41">
        <v>18.824933966</v>
      </c>
      <c r="L21" s="41">
        <v>17.787047247</v>
      </c>
      <c r="M21" s="42">
        <v>1.043690339</v>
      </c>
      <c r="N21" s="43" t="s">
        <v>37</v>
      </c>
      <c r="O21" s="36">
        <v>1736</v>
      </c>
      <c r="P21" s="36">
        <v>2050472</v>
      </c>
      <c r="Q21" s="37">
        <v>84.66343359</v>
      </c>
      <c r="R21" s="37">
        <v>79.019633875</v>
      </c>
      <c r="S21" s="38">
        <v>1.054702564</v>
      </c>
      <c r="T21" s="39" t="s">
        <v>37</v>
      </c>
      <c r="U21" s="40">
        <v>613</v>
      </c>
      <c r="V21" s="40">
        <v>2050472</v>
      </c>
      <c r="W21" s="41">
        <v>29.895555755</v>
      </c>
      <c r="X21" s="41">
        <v>28.441819432</v>
      </c>
      <c r="Y21" s="42">
        <v>1.071750215</v>
      </c>
      <c r="Z21" s="43" t="s">
        <v>37</v>
      </c>
      <c r="AA21" s="36">
        <v>391</v>
      </c>
      <c r="AB21" s="36">
        <v>2050472</v>
      </c>
      <c r="AC21" s="37">
        <v>19.068780261</v>
      </c>
      <c r="AD21" s="37">
        <v>18.074067361</v>
      </c>
      <c r="AE21" s="38">
        <v>1.12771551</v>
      </c>
      <c r="AF21" s="39" t="s">
        <v>37</v>
      </c>
      <c r="AG21" s="40">
        <v>388</v>
      </c>
      <c r="AH21" s="40">
        <v>2050472</v>
      </c>
      <c r="AI21" s="41">
        <v>18.922472484</v>
      </c>
      <c r="AJ21" s="41">
        <v>18.065884181</v>
      </c>
      <c r="AK21" s="42">
        <v>1.025058027</v>
      </c>
      <c r="AL21" s="43" t="s">
        <v>37</v>
      </c>
      <c r="AM21" s="36">
        <v>1562</v>
      </c>
      <c r="AN21" s="36">
        <v>2050472</v>
      </c>
      <c r="AO21" s="37">
        <v>76.177582527</v>
      </c>
      <c r="AP21" s="37">
        <v>70.532121381</v>
      </c>
      <c r="AQ21" s="38">
        <v>1.197179511</v>
      </c>
      <c r="AR21" s="39" t="s">
        <v>37</v>
      </c>
      <c r="AS21" s="40">
        <v>554</v>
      </c>
      <c r="AT21" s="40">
        <v>2050472</v>
      </c>
      <c r="AU21" s="41">
        <v>27.018169475</v>
      </c>
      <c r="AV21" s="41">
        <v>25.698470536</v>
      </c>
      <c r="AW21" s="42">
        <v>1.019976252</v>
      </c>
      <c r="AX21" s="43" t="s">
        <v>37</v>
      </c>
      <c r="AY21" s="36">
        <v>750</v>
      </c>
      <c r="AZ21" s="36">
        <v>2050472</v>
      </c>
      <c r="BA21" s="37">
        <v>36.576944235</v>
      </c>
      <c r="BB21" s="37">
        <v>35.172993109</v>
      </c>
      <c r="BC21" s="38">
        <v>0.58352603</v>
      </c>
      <c r="BD21" s="39" t="s">
        <v>37</v>
      </c>
      <c r="BE21" s="40">
        <v>329</v>
      </c>
      <c r="BF21" s="40">
        <v>2050472</v>
      </c>
      <c r="BG21" s="41">
        <v>16.045086205</v>
      </c>
      <c r="BH21" s="41">
        <v>15.148311093</v>
      </c>
      <c r="BI21" s="42">
        <v>1.184389931</v>
      </c>
      <c r="BJ21" s="43" t="s">
        <v>37</v>
      </c>
      <c r="BK21" s="36">
        <v>3662</v>
      </c>
      <c r="BL21" s="36">
        <v>2050472</v>
      </c>
      <c r="BM21" s="37">
        <v>178.593026386</v>
      </c>
      <c r="BN21" s="37">
        <v>164.451861372</v>
      </c>
      <c r="BO21" s="38">
        <v>0.888319289</v>
      </c>
      <c r="BP21" s="39" t="s">
        <v>37</v>
      </c>
      <c r="BQ21" s="40">
        <v>337</v>
      </c>
      <c r="BR21" s="40">
        <v>2050472</v>
      </c>
      <c r="BS21" s="41">
        <v>16.435240276</v>
      </c>
      <c r="BT21" s="41">
        <v>15.509081738</v>
      </c>
      <c r="BU21" s="42">
        <v>1.262959159</v>
      </c>
    </row>
    <row r="22" spans="1:73" ht="15" customHeight="1">
      <c r="A22" s="35" t="s">
        <v>64</v>
      </c>
      <c r="B22" s="35" t="s">
        <v>59</v>
      </c>
      <c r="C22" s="36">
        <v>14715</v>
      </c>
      <c r="D22" s="36">
        <v>2292108</v>
      </c>
      <c r="E22" s="37">
        <v>641.985456183</v>
      </c>
      <c r="F22" s="37">
        <v>608.27140978</v>
      </c>
      <c r="G22" s="38">
        <v>1.002625388</v>
      </c>
      <c r="H22" s="39" t="s">
        <v>37</v>
      </c>
      <c r="I22" s="40">
        <v>479</v>
      </c>
      <c r="J22" s="40">
        <v>2292108</v>
      </c>
      <c r="K22" s="41">
        <v>20.897793647</v>
      </c>
      <c r="L22" s="41">
        <v>20.06586324</v>
      </c>
      <c r="M22" s="42">
        <v>1.177404395</v>
      </c>
      <c r="N22" s="43" t="s">
        <v>37</v>
      </c>
      <c r="O22" s="36">
        <v>1955</v>
      </c>
      <c r="P22" s="36">
        <v>2292108</v>
      </c>
      <c r="Q22" s="37">
        <v>85.292665093</v>
      </c>
      <c r="R22" s="37">
        <v>80.905549501</v>
      </c>
      <c r="S22" s="38">
        <v>1.079874536</v>
      </c>
      <c r="T22" s="39" t="s">
        <v>37</v>
      </c>
      <c r="U22" s="40">
        <v>607</v>
      </c>
      <c r="V22" s="40">
        <v>2292108</v>
      </c>
      <c r="W22" s="41">
        <v>26.482172742</v>
      </c>
      <c r="X22" s="41">
        <v>25.059479302</v>
      </c>
      <c r="Y22" s="42">
        <v>0.944296211</v>
      </c>
      <c r="Z22" s="43" t="s">
        <v>37</v>
      </c>
      <c r="AA22" s="36">
        <v>418</v>
      </c>
      <c r="AB22" s="36">
        <v>2292108</v>
      </c>
      <c r="AC22" s="37">
        <v>18.236487984</v>
      </c>
      <c r="AD22" s="37">
        <v>17.380786833</v>
      </c>
      <c r="AE22" s="38">
        <v>1.084458882</v>
      </c>
      <c r="AF22" s="39" t="s">
        <v>37</v>
      </c>
      <c r="AG22" s="40">
        <v>440</v>
      </c>
      <c r="AH22" s="40">
        <v>2292108</v>
      </c>
      <c r="AI22" s="41">
        <v>19.196303141</v>
      </c>
      <c r="AJ22" s="41">
        <v>18.673523515</v>
      </c>
      <c r="AK22" s="42">
        <v>1.059535474</v>
      </c>
      <c r="AL22" s="43" t="s">
        <v>37</v>
      </c>
      <c r="AM22" s="36">
        <v>1587</v>
      </c>
      <c r="AN22" s="36">
        <v>2292108</v>
      </c>
      <c r="AO22" s="37">
        <v>69.237575193</v>
      </c>
      <c r="AP22" s="37">
        <v>65.902024018</v>
      </c>
      <c r="AQ22" s="38">
        <v>1.118590386</v>
      </c>
      <c r="AR22" s="39" t="s">
        <v>37</v>
      </c>
      <c r="AS22" s="40">
        <v>608</v>
      </c>
      <c r="AT22" s="40">
        <v>2292108</v>
      </c>
      <c r="AU22" s="41">
        <v>26.525800704</v>
      </c>
      <c r="AV22" s="41">
        <v>25.493496487</v>
      </c>
      <c r="AW22" s="42">
        <v>1.0118408</v>
      </c>
      <c r="AX22" s="43" t="s">
        <v>37</v>
      </c>
      <c r="AY22" s="36">
        <v>1153</v>
      </c>
      <c r="AZ22" s="36">
        <v>2292108</v>
      </c>
      <c r="BA22" s="37">
        <v>50.303039822</v>
      </c>
      <c r="BB22" s="37">
        <v>48.197771022</v>
      </c>
      <c r="BC22" s="38">
        <v>0.799609345</v>
      </c>
      <c r="BD22" s="39" t="s">
        <v>37</v>
      </c>
      <c r="BE22" s="40">
        <v>321</v>
      </c>
      <c r="BF22" s="40">
        <v>2292108</v>
      </c>
      <c r="BG22" s="41">
        <v>14.004575701</v>
      </c>
      <c r="BH22" s="41">
        <v>13.225291336</v>
      </c>
      <c r="BI22" s="42">
        <v>1.03403619</v>
      </c>
      <c r="BJ22" s="43" t="s">
        <v>37</v>
      </c>
      <c r="BK22" s="36">
        <v>4325</v>
      </c>
      <c r="BL22" s="36">
        <v>2292108</v>
      </c>
      <c r="BM22" s="37">
        <v>188.690934284</v>
      </c>
      <c r="BN22" s="37">
        <v>174.933259048</v>
      </c>
      <c r="BO22" s="38">
        <v>0.944936634</v>
      </c>
      <c r="BP22" s="39" t="s">
        <v>37</v>
      </c>
      <c r="BQ22" s="40">
        <v>365</v>
      </c>
      <c r="BR22" s="40">
        <v>2292108</v>
      </c>
      <c r="BS22" s="41">
        <v>15.924206015</v>
      </c>
      <c r="BT22" s="41">
        <v>15.083759411</v>
      </c>
      <c r="BU22" s="42">
        <v>1.228323663</v>
      </c>
    </row>
    <row r="23" spans="1:73" ht="15" customHeight="1">
      <c r="A23" s="35" t="s">
        <v>64</v>
      </c>
      <c r="B23" s="35" t="s">
        <v>60</v>
      </c>
      <c r="C23" s="36">
        <v>16962</v>
      </c>
      <c r="D23" s="36">
        <v>2759905</v>
      </c>
      <c r="E23" s="37">
        <v>614.586371632</v>
      </c>
      <c r="F23" s="37">
        <v>599.165427639</v>
      </c>
      <c r="G23" s="38">
        <v>0.987615824</v>
      </c>
      <c r="H23" s="39" t="s">
        <v>37</v>
      </c>
      <c r="I23" s="40">
        <v>526</v>
      </c>
      <c r="J23" s="40">
        <v>2759905</v>
      </c>
      <c r="K23" s="41">
        <v>19.058627018</v>
      </c>
      <c r="L23" s="41">
        <v>19.25504438</v>
      </c>
      <c r="M23" s="42">
        <v>1.129827987</v>
      </c>
      <c r="N23" s="43" t="s">
        <v>37</v>
      </c>
      <c r="O23" s="36">
        <v>2187</v>
      </c>
      <c r="P23" s="36">
        <v>2759905</v>
      </c>
      <c r="Q23" s="37">
        <v>79.241857963</v>
      </c>
      <c r="R23" s="37">
        <v>77.556400665</v>
      </c>
      <c r="S23" s="38">
        <v>1.035172281</v>
      </c>
      <c r="T23" s="39" t="s">
        <v>37</v>
      </c>
      <c r="U23" s="40">
        <v>715</v>
      </c>
      <c r="V23" s="40">
        <v>2759905</v>
      </c>
      <c r="W23" s="41">
        <v>25.906688817</v>
      </c>
      <c r="X23" s="41">
        <v>24.94864694</v>
      </c>
      <c r="Y23" s="42">
        <v>0.940119805</v>
      </c>
      <c r="Z23" s="43" t="s">
        <v>37</v>
      </c>
      <c r="AA23" s="36">
        <v>466</v>
      </c>
      <c r="AB23" s="36">
        <v>2759905</v>
      </c>
      <c r="AC23" s="37">
        <v>16.884639145</v>
      </c>
      <c r="AD23" s="37">
        <v>16.358236236</v>
      </c>
      <c r="AE23" s="38">
        <v>1.020657738</v>
      </c>
      <c r="AF23" s="39" t="s">
        <v>37</v>
      </c>
      <c r="AG23" s="40">
        <v>516</v>
      </c>
      <c r="AH23" s="40">
        <v>2759905</v>
      </c>
      <c r="AI23" s="41">
        <v>18.696295706</v>
      </c>
      <c r="AJ23" s="41">
        <v>18.485443651</v>
      </c>
      <c r="AK23" s="42">
        <v>1.048863825</v>
      </c>
      <c r="AL23" s="43" t="s">
        <v>37</v>
      </c>
      <c r="AM23" s="36">
        <v>1596</v>
      </c>
      <c r="AN23" s="36">
        <v>2759905</v>
      </c>
      <c r="AO23" s="37">
        <v>57.828077416</v>
      </c>
      <c r="AP23" s="37">
        <v>56.908947819</v>
      </c>
      <c r="AQ23" s="38">
        <v>0.965946082</v>
      </c>
      <c r="AR23" s="39" t="s">
        <v>37</v>
      </c>
      <c r="AS23" s="40">
        <v>765</v>
      </c>
      <c r="AT23" s="40">
        <v>2759905</v>
      </c>
      <c r="AU23" s="41">
        <v>27.718345378</v>
      </c>
      <c r="AV23" s="41">
        <v>27.13953873</v>
      </c>
      <c r="AW23" s="42">
        <v>1.07717247</v>
      </c>
      <c r="AX23" s="43" t="s">
        <v>37</v>
      </c>
      <c r="AY23" s="36">
        <v>1363</v>
      </c>
      <c r="AZ23" s="36">
        <v>2759905</v>
      </c>
      <c r="BA23" s="37">
        <v>49.385757843</v>
      </c>
      <c r="BB23" s="37">
        <v>48.295274502</v>
      </c>
      <c r="BC23" s="38">
        <v>0.801226944</v>
      </c>
      <c r="BD23" s="39" t="s">
        <v>37</v>
      </c>
      <c r="BE23" s="40">
        <v>369</v>
      </c>
      <c r="BF23" s="40">
        <v>2759905</v>
      </c>
      <c r="BG23" s="41">
        <v>13.370025418</v>
      </c>
      <c r="BH23" s="41">
        <v>13.218993118</v>
      </c>
      <c r="BI23" s="42">
        <v>1.033543756</v>
      </c>
      <c r="BJ23" s="43" t="s">
        <v>37</v>
      </c>
      <c r="BK23" s="36">
        <v>5371</v>
      </c>
      <c r="BL23" s="36">
        <v>2759905</v>
      </c>
      <c r="BM23" s="37">
        <v>194.608147744</v>
      </c>
      <c r="BN23" s="37">
        <v>185.953507542</v>
      </c>
      <c r="BO23" s="38">
        <v>1.004464688</v>
      </c>
      <c r="BP23" s="39" t="s">
        <v>37</v>
      </c>
      <c r="BQ23" s="40">
        <v>331</v>
      </c>
      <c r="BR23" s="40">
        <v>2759905</v>
      </c>
      <c r="BS23" s="41">
        <v>11.993166431</v>
      </c>
      <c r="BT23" s="41">
        <v>11.903463895</v>
      </c>
      <c r="BU23" s="42">
        <v>0.969340997</v>
      </c>
    </row>
    <row r="24" spans="1:73" ht="15" customHeight="1">
      <c r="A24" s="35" t="s">
        <v>64</v>
      </c>
      <c r="B24" s="35" t="s">
        <v>61</v>
      </c>
      <c r="C24" s="36">
        <v>18204</v>
      </c>
      <c r="D24" s="36">
        <v>3310634</v>
      </c>
      <c r="E24" s="37">
        <v>549.864467048</v>
      </c>
      <c r="F24" s="37">
        <v>587.133156797</v>
      </c>
      <c r="G24" s="38">
        <v>0.967782802</v>
      </c>
      <c r="H24" s="39" t="s">
        <v>37</v>
      </c>
      <c r="I24" s="40">
        <v>506</v>
      </c>
      <c r="J24" s="40">
        <v>3310634</v>
      </c>
      <c r="K24" s="41">
        <v>15.284081538</v>
      </c>
      <c r="L24" s="41">
        <v>17.138185473</v>
      </c>
      <c r="M24" s="42">
        <v>1.005617085</v>
      </c>
      <c r="N24" s="43" t="s">
        <v>37</v>
      </c>
      <c r="O24" s="36">
        <v>2222</v>
      </c>
      <c r="P24" s="36">
        <v>3310634</v>
      </c>
      <c r="Q24" s="37">
        <v>67.117053712</v>
      </c>
      <c r="R24" s="37">
        <v>72.42646224</v>
      </c>
      <c r="S24" s="38">
        <v>0.966701207</v>
      </c>
      <c r="T24" s="39" t="s">
        <v>37</v>
      </c>
      <c r="U24" s="40">
        <v>730</v>
      </c>
      <c r="V24" s="40">
        <v>3310634</v>
      </c>
      <c r="W24" s="41">
        <v>22.05015716</v>
      </c>
      <c r="X24" s="41">
        <v>22.959976669</v>
      </c>
      <c r="Y24" s="42">
        <v>0.865182342</v>
      </c>
      <c r="Z24" s="43" t="s">
        <v>37</v>
      </c>
      <c r="AA24" s="36">
        <v>456</v>
      </c>
      <c r="AB24" s="36">
        <v>3310634</v>
      </c>
      <c r="AC24" s="37">
        <v>13.773796801</v>
      </c>
      <c r="AD24" s="37">
        <v>14.337748803</v>
      </c>
      <c r="AE24" s="38">
        <v>0.894591205</v>
      </c>
      <c r="AF24" s="39" t="s">
        <v>37</v>
      </c>
      <c r="AG24" s="40">
        <v>530</v>
      </c>
      <c r="AH24" s="40">
        <v>3310634</v>
      </c>
      <c r="AI24" s="41">
        <v>16.009018212</v>
      </c>
      <c r="AJ24" s="41">
        <v>17.228856328</v>
      </c>
      <c r="AK24" s="42">
        <v>0.977565078</v>
      </c>
      <c r="AL24" s="43" t="s">
        <v>37</v>
      </c>
      <c r="AM24" s="36">
        <v>1581</v>
      </c>
      <c r="AN24" s="36">
        <v>3310634</v>
      </c>
      <c r="AO24" s="37">
        <v>47.755203384</v>
      </c>
      <c r="AP24" s="37">
        <v>52.715040509</v>
      </c>
      <c r="AQ24" s="38">
        <v>0.894760645</v>
      </c>
      <c r="AR24" s="39" t="s">
        <v>37</v>
      </c>
      <c r="AS24" s="40">
        <v>832</v>
      </c>
      <c r="AT24" s="40">
        <v>3310634</v>
      </c>
      <c r="AU24" s="41">
        <v>25.131138024</v>
      </c>
      <c r="AV24" s="41">
        <v>26.271140146</v>
      </c>
      <c r="AW24" s="42">
        <v>1.042705596</v>
      </c>
      <c r="AX24" s="43" t="s">
        <v>37</v>
      </c>
      <c r="AY24" s="36">
        <v>1516</v>
      </c>
      <c r="AZ24" s="36">
        <v>3310634</v>
      </c>
      <c r="BA24" s="37">
        <v>45.791833226</v>
      </c>
      <c r="BB24" s="37">
        <v>48.167201436</v>
      </c>
      <c r="BC24" s="38">
        <v>0.79910219</v>
      </c>
      <c r="BD24" s="39" t="s">
        <v>37</v>
      </c>
      <c r="BE24" s="40">
        <v>407</v>
      </c>
      <c r="BF24" s="40">
        <v>3310634</v>
      </c>
      <c r="BG24" s="41">
        <v>12.293717759</v>
      </c>
      <c r="BH24" s="41">
        <v>13.417849373</v>
      </c>
      <c r="BI24" s="42">
        <v>1.049091585</v>
      </c>
      <c r="BJ24" s="43" t="s">
        <v>37</v>
      </c>
      <c r="BK24" s="36">
        <v>5944</v>
      </c>
      <c r="BL24" s="36">
        <v>3310634</v>
      </c>
      <c r="BM24" s="37">
        <v>179.542649535</v>
      </c>
      <c r="BN24" s="37">
        <v>189.622988966</v>
      </c>
      <c r="BO24" s="38">
        <v>1.024286118</v>
      </c>
      <c r="BP24" s="39" t="s">
        <v>37</v>
      </c>
      <c r="BQ24" s="40">
        <v>445</v>
      </c>
      <c r="BR24" s="40">
        <v>3310634</v>
      </c>
      <c r="BS24" s="41">
        <v>13.441534159</v>
      </c>
      <c r="BT24" s="41">
        <v>14.589310495</v>
      </c>
      <c r="BU24" s="42">
        <v>1.188058946</v>
      </c>
    </row>
    <row r="25" spans="1:73" ht="15" customHeight="1">
      <c r="A25" s="35" t="s">
        <v>64</v>
      </c>
      <c r="B25" s="35" t="s">
        <v>62</v>
      </c>
      <c r="C25" s="36">
        <v>15663</v>
      </c>
      <c r="D25" s="36">
        <v>2613338</v>
      </c>
      <c r="E25" s="37">
        <v>599.348419531</v>
      </c>
      <c r="F25" s="37">
        <v>595.857192109</v>
      </c>
      <c r="G25" s="38">
        <v>0.982162796</v>
      </c>
      <c r="H25" s="39" t="s">
        <v>37</v>
      </c>
      <c r="I25" s="40">
        <v>429</v>
      </c>
      <c r="J25" s="40">
        <v>2613338</v>
      </c>
      <c r="K25" s="41">
        <v>16.415787013</v>
      </c>
      <c r="L25" s="41">
        <v>16.920598021</v>
      </c>
      <c r="M25" s="42">
        <v>0.992849709</v>
      </c>
      <c r="N25" s="43" t="s">
        <v>37</v>
      </c>
      <c r="O25" s="36">
        <v>1764</v>
      </c>
      <c r="P25" s="36">
        <v>2613338</v>
      </c>
      <c r="Q25" s="37">
        <v>67.499879465</v>
      </c>
      <c r="R25" s="37">
        <v>68.302889008</v>
      </c>
      <c r="S25" s="38">
        <v>0.911662439</v>
      </c>
      <c r="T25" s="39" t="s">
        <v>37</v>
      </c>
      <c r="U25" s="40">
        <v>445</v>
      </c>
      <c r="V25" s="40">
        <v>2613338</v>
      </c>
      <c r="W25" s="41">
        <v>17.028030817</v>
      </c>
      <c r="X25" s="41">
        <v>16.930914949</v>
      </c>
      <c r="Y25" s="42">
        <v>0.637994056</v>
      </c>
      <c r="Z25" s="43" t="s">
        <v>37</v>
      </c>
      <c r="AA25" s="36">
        <v>373</v>
      </c>
      <c r="AB25" s="36">
        <v>2613338</v>
      </c>
      <c r="AC25" s="37">
        <v>14.272933696</v>
      </c>
      <c r="AD25" s="37">
        <v>13.991164063</v>
      </c>
      <c r="AE25" s="38">
        <v>0.872966356</v>
      </c>
      <c r="AF25" s="39" t="s">
        <v>37</v>
      </c>
      <c r="AG25" s="40">
        <v>447</v>
      </c>
      <c r="AH25" s="40">
        <v>2613338</v>
      </c>
      <c r="AI25" s="41">
        <v>17.104561293</v>
      </c>
      <c r="AJ25" s="41">
        <v>17.651720506</v>
      </c>
      <c r="AK25" s="42">
        <v>1.001558385</v>
      </c>
      <c r="AL25" s="43" t="s">
        <v>37</v>
      </c>
      <c r="AM25" s="36">
        <v>1092</v>
      </c>
      <c r="AN25" s="36">
        <v>2613338</v>
      </c>
      <c r="AO25" s="37">
        <v>41.785639669</v>
      </c>
      <c r="AP25" s="37">
        <v>43.065198659</v>
      </c>
      <c r="AQ25" s="38">
        <v>0.730968706</v>
      </c>
      <c r="AR25" s="39" t="s">
        <v>37</v>
      </c>
      <c r="AS25" s="40">
        <v>794</v>
      </c>
      <c r="AT25" s="40">
        <v>2613338</v>
      </c>
      <c r="AU25" s="41">
        <v>30.382598807</v>
      </c>
      <c r="AV25" s="41">
        <v>30.025099382</v>
      </c>
      <c r="AW25" s="42">
        <v>1.191700816</v>
      </c>
      <c r="AX25" s="43" t="s">
        <v>37</v>
      </c>
      <c r="AY25" s="36">
        <v>1484</v>
      </c>
      <c r="AZ25" s="36">
        <v>2613338</v>
      </c>
      <c r="BA25" s="37">
        <v>56.785612883</v>
      </c>
      <c r="BB25" s="37">
        <v>56.42869967</v>
      </c>
      <c r="BC25" s="38">
        <v>0.936161872</v>
      </c>
      <c r="BD25" s="39" t="s">
        <v>37</v>
      </c>
      <c r="BE25" s="40">
        <v>319</v>
      </c>
      <c r="BF25" s="40">
        <v>2613338</v>
      </c>
      <c r="BG25" s="41">
        <v>12.206610856</v>
      </c>
      <c r="BH25" s="41">
        <v>12.361816797</v>
      </c>
      <c r="BI25" s="42">
        <v>0.966524338</v>
      </c>
      <c r="BJ25" s="43" t="s">
        <v>37</v>
      </c>
      <c r="BK25" s="36">
        <v>5715</v>
      </c>
      <c r="BL25" s="36">
        <v>2613338</v>
      </c>
      <c r="BM25" s="37">
        <v>218.685833979</v>
      </c>
      <c r="BN25" s="37">
        <v>211.827213587</v>
      </c>
      <c r="BO25" s="38">
        <v>1.144226634</v>
      </c>
      <c r="BP25" s="39" t="s">
        <v>37</v>
      </c>
      <c r="BQ25" s="40">
        <v>267</v>
      </c>
      <c r="BR25" s="40">
        <v>2613338</v>
      </c>
      <c r="BS25" s="41">
        <v>10.21681849</v>
      </c>
      <c r="BT25" s="41">
        <v>10.374241111</v>
      </c>
      <c r="BU25" s="42">
        <v>0.844810998</v>
      </c>
    </row>
    <row r="26" spans="1:73" ht="15" customHeight="1">
      <c r="A26" s="35"/>
      <c r="B26" s="35"/>
      <c r="C26" s="36"/>
      <c r="D26" s="36"/>
      <c r="E26" s="37"/>
      <c r="F26" s="37"/>
      <c r="G26" s="38"/>
      <c r="H26" s="39"/>
      <c r="I26" s="40"/>
      <c r="J26" s="40"/>
      <c r="K26" s="41"/>
      <c r="L26" s="41"/>
      <c r="M26" s="42"/>
      <c r="N26" s="43"/>
      <c r="O26" s="36"/>
      <c r="P26" s="36"/>
      <c r="Q26" s="37"/>
      <c r="R26" s="37"/>
      <c r="S26" s="38"/>
      <c r="T26" s="39"/>
      <c r="U26" s="40"/>
      <c r="V26" s="40"/>
      <c r="W26" s="41"/>
      <c r="X26" s="41"/>
      <c r="Y26" s="42"/>
      <c r="Z26" s="43"/>
      <c r="AA26" s="36"/>
      <c r="AB26" s="36"/>
      <c r="AC26" s="37"/>
      <c r="AD26" s="37"/>
      <c r="AE26" s="38"/>
      <c r="AF26" s="39"/>
      <c r="AG26" s="40"/>
      <c r="AH26" s="40"/>
      <c r="AI26" s="41"/>
      <c r="AJ26" s="41"/>
      <c r="AK26" s="42"/>
      <c r="AL26" s="43"/>
      <c r="AM26" s="36"/>
      <c r="AN26" s="36"/>
      <c r="AO26" s="37"/>
      <c r="AP26" s="37"/>
      <c r="AQ26" s="38"/>
      <c r="AR26" s="39"/>
      <c r="AS26" s="40"/>
      <c r="AT26" s="40"/>
      <c r="AU26" s="41"/>
      <c r="AV26" s="41"/>
      <c r="AW26" s="42"/>
      <c r="AX26" s="43"/>
      <c r="AY26" s="36"/>
      <c r="AZ26" s="36"/>
      <c r="BA26" s="37"/>
      <c r="BB26" s="37"/>
      <c r="BC26" s="38"/>
      <c r="BD26" s="39"/>
      <c r="BE26" s="40"/>
      <c r="BF26" s="40"/>
      <c r="BG26" s="41"/>
      <c r="BH26" s="41"/>
      <c r="BI26" s="42"/>
      <c r="BJ26" s="43"/>
      <c r="BK26" s="36"/>
      <c r="BL26" s="36"/>
      <c r="BM26" s="37"/>
      <c r="BN26" s="37"/>
      <c r="BO26" s="38"/>
      <c r="BP26" s="39"/>
      <c r="BQ26" s="40"/>
      <c r="BR26" s="40"/>
      <c r="BS26" s="41"/>
      <c r="BT26" s="41"/>
      <c r="BU26" s="42"/>
    </row>
    <row r="27" spans="1:73" s="44" customFormat="1" ht="15" customHeight="1">
      <c r="A27" s="45" t="s">
        <v>65</v>
      </c>
      <c r="B27" s="45" t="s">
        <v>57</v>
      </c>
      <c r="C27" s="46">
        <v>65228</v>
      </c>
      <c r="D27" s="46">
        <v>10521595</v>
      </c>
      <c r="E27" s="47">
        <v>619.944029399</v>
      </c>
      <c r="F27" s="47">
        <v>637.08597939</v>
      </c>
      <c r="G27" s="48">
        <v>1.050120994</v>
      </c>
      <c r="H27" s="49" t="s">
        <v>37</v>
      </c>
      <c r="I27" s="50">
        <v>1719</v>
      </c>
      <c r="J27" s="50">
        <v>10521595</v>
      </c>
      <c r="K27" s="51">
        <v>16.337827107</v>
      </c>
      <c r="L27" s="51">
        <v>17.934036001</v>
      </c>
      <c r="M27" s="52">
        <v>1.052315196</v>
      </c>
      <c r="N27" s="53" t="s">
        <v>37</v>
      </c>
      <c r="O27" s="46">
        <v>7674</v>
      </c>
      <c r="P27" s="46">
        <v>10521595</v>
      </c>
      <c r="Q27" s="47">
        <v>72.935709842</v>
      </c>
      <c r="R27" s="47">
        <v>75.712529733</v>
      </c>
      <c r="S27" s="48">
        <v>1.010561494</v>
      </c>
      <c r="T27" s="49" t="s">
        <v>37</v>
      </c>
      <c r="U27" s="50">
        <v>3225</v>
      </c>
      <c r="V27" s="50">
        <v>10521595</v>
      </c>
      <c r="W27" s="51">
        <v>30.651246318</v>
      </c>
      <c r="X27" s="51">
        <v>30.632102336</v>
      </c>
      <c r="Y27" s="52">
        <v>1.154284885</v>
      </c>
      <c r="Z27" s="53" t="s">
        <v>37</v>
      </c>
      <c r="AA27" s="46">
        <v>1704</v>
      </c>
      <c r="AB27" s="46">
        <v>10521595</v>
      </c>
      <c r="AC27" s="47">
        <v>16.195263171</v>
      </c>
      <c r="AD27" s="47">
        <v>16.446846126</v>
      </c>
      <c r="AE27" s="48">
        <v>1.026186474</v>
      </c>
      <c r="AF27" s="49" t="s">
        <v>37</v>
      </c>
      <c r="AG27" s="50">
        <v>1987</v>
      </c>
      <c r="AH27" s="50">
        <v>10521595</v>
      </c>
      <c r="AI27" s="51">
        <v>18.884969437</v>
      </c>
      <c r="AJ27" s="51">
        <v>19.661095294</v>
      </c>
      <c r="AK27" s="52">
        <v>1.115570284</v>
      </c>
      <c r="AL27" s="53" t="s">
        <v>37</v>
      </c>
      <c r="AM27" s="46">
        <v>6367</v>
      </c>
      <c r="AN27" s="46">
        <v>10521595</v>
      </c>
      <c r="AO27" s="47">
        <v>60.513638854</v>
      </c>
      <c r="AP27" s="47">
        <v>63.665882099</v>
      </c>
      <c r="AQ27" s="48">
        <v>1.08063515</v>
      </c>
      <c r="AR27" s="49" t="s">
        <v>37</v>
      </c>
      <c r="AS27" s="50">
        <v>2487</v>
      </c>
      <c r="AT27" s="50">
        <v>10521595</v>
      </c>
      <c r="AU27" s="51">
        <v>23.637100649</v>
      </c>
      <c r="AV27" s="51">
        <v>24.301741538</v>
      </c>
      <c r="AW27" s="52">
        <v>0.964539863</v>
      </c>
      <c r="AX27" s="53" t="s">
        <v>37</v>
      </c>
      <c r="AY27" s="46">
        <v>8453</v>
      </c>
      <c r="AZ27" s="46">
        <v>10521595</v>
      </c>
      <c r="BA27" s="47">
        <v>80.339530271</v>
      </c>
      <c r="BB27" s="47">
        <v>82.456307504</v>
      </c>
      <c r="BC27" s="48">
        <v>1.367964381</v>
      </c>
      <c r="BD27" s="49" t="s">
        <v>37</v>
      </c>
      <c r="BE27" s="50">
        <v>1259</v>
      </c>
      <c r="BF27" s="50">
        <v>10521595</v>
      </c>
      <c r="BG27" s="51">
        <v>11.965866392</v>
      </c>
      <c r="BH27" s="51">
        <v>12.513431594</v>
      </c>
      <c r="BI27" s="52">
        <v>0.978378533</v>
      </c>
      <c r="BJ27" s="53" t="s">
        <v>37</v>
      </c>
      <c r="BK27" s="46">
        <v>18915</v>
      </c>
      <c r="BL27" s="46">
        <v>10521595</v>
      </c>
      <c r="BM27" s="47">
        <v>179.773123752</v>
      </c>
      <c r="BN27" s="47">
        <v>179.608640383</v>
      </c>
      <c r="BO27" s="48">
        <v>0.970191632</v>
      </c>
      <c r="BP27" s="49" t="s">
        <v>37</v>
      </c>
      <c r="BQ27" s="50">
        <v>1130</v>
      </c>
      <c r="BR27" s="50">
        <v>10521595</v>
      </c>
      <c r="BS27" s="51">
        <v>10.739816539</v>
      </c>
      <c r="BT27" s="51">
        <v>11.331202135</v>
      </c>
      <c r="BU27" s="52">
        <v>0.922739706</v>
      </c>
    </row>
    <row r="28" spans="1:73" ht="15" customHeight="1">
      <c r="A28" s="35" t="s">
        <v>65</v>
      </c>
      <c r="B28" s="35" t="s">
        <v>58</v>
      </c>
      <c r="C28" s="36">
        <v>11914</v>
      </c>
      <c r="D28" s="36">
        <v>1939887</v>
      </c>
      <c r="E28" s="37">
        <v>614.159484547</v>
      </c>
      <c r="F28" s="37">
        <v>551.919919656</v>
      </c>
      <c r="G28" s="38">
        <v>0.90974015</v>
      </c>
      <c r="H28" s="39" t="s">
        <v>37</v>
      </c>
      <c r="I28" s="40">
        <v>321</v>
      </c>
      <c r="J28" s="40">
        <v>1939887</v>
      </c>
      <c r="K28" s="41">
        <v>16.547355593</v>
      </c>
      <c r="L28" s="41">
        <v>15.269320505</v>
      </c>
      <c r="M28" s="42">
        <v>0.89595772</v>
      </c>
      <c r="N28" s="43" t="s">
        <v>37</v>
      </c>
      <c r="O28" s="36">
        <v>1438</v>
      </c>
      <c r="P28" s="36">
        <v>1939887</v>
      </c>
      <c r="Q28" s="37">
        <v>74.128029107</v>
      </c>
      <c r="R28" s="37">
        <v>65.884324702</v>
      </c>
      <c r="S28" s="38">
        <v>0.879381019</v>
      </c>
      <c r="T28" s="39" t="s">
        <v>37</v>
      </c>
      <c r="U28" s="40">
        <v>676</v>
      </c>
      <c r="V28" s="40">
        <v>1939887</v>
      </c>
      <c r="W28" s="41">
        <v>34.847390595</v>
      </c>
      <c r="X28" s="41">
        <v>31.630060095</v>
      </c>
      <c r="Y28" s="42">
        <v>1.191890125</v>
      </c>
      <c r="Z28" s="43" t="s">
        <v>37</v>
      </c>
      <c r="AA28" s="36">
        <v>289</v>
      </c>
      <c r="AB28" s="36">
        <v>1939887</v>
      </c>
      <c r="AC28" s="37">
        <v>14.897774973</v>
      </c>
      <c r="AD28" s="37">
        <v>13.612360152</v>
      </c>
      <c r="AE28" s="38">
        <v>0.849331219</v>
      </c>
      <c r="AF28" s="39" t="s">
        <v>37</v>
      </c>
      <c r="AG28" s="40">
        <v>323</v>
      </c>
      <c r="AH28" s="40">
        <v>1939887</v>
      </c>
      <c r="AI28" s="41">
        <v>16.650454382</v>
      </c>
      <c r="AJ28" s="41">
        <v>15.386398852</v>
      </c>
      <c r="AK28" s="42">
        <v>0.873024065</v>
      </c>
      <c r="AL28" s="43" t="s">
        <v>37</v>
      </c>
      <c r="AM28" s="36">
        <v>1404</v>
      </c>
      <c r="AN28" s="36">
        <v>1939887</v>
      </c>
      <c r="AO28" s="37">
        <v>72.375349698</v>
      </c>
      <c r="AP28" s="37">
        <v>64.796203146</v>
      </c>
      <c r="AQ28" s="38">
        <v>1.099820696</v>
      </c>
      <c r="AR28" s="39" t="s">
        <v>37</v>
      </c>
      <c r="AS28" s="40">
        <v>465</v>
      </c>
      <c r="AT28" s="40">
        <v>1939887</v>
      </c>
      <c r="AU28" s="41">
        <v>23.970468383</v>
      </c>
      <c r="AV28" s="41">
        <v>22.300609597</v>
      </c>
      <c r="AW28" s="42">
        <v>0.885114628</v>
      </c>
      <c r="AX28" s="43" t="s">
        <v>37</v>
      </c>
      <c r="AY28" s="36">
        <v>1330</v>
      </c>
      <c r="AZ28" s="36">
        <v>1939887</v>
      </c>
      <c r="BA28" s="37">
        <v>68.560694515</v>
      </c>
      <c r="BB28" s="37">
        <v>64.144167676</v>
      </c>
      <c r="BC28" s="38">
        <v>1.064162819</v>
      </c>
      <c r="BD28" s="39" t="s">
        <v>37</v>
      </c>
      <c r="BE28" s="40">
        <v>223</v>
      </c>
      <c r="BF28" s="40">
        <v>1939887</v>
      </c>
      <c r="BG28" s="41">
        <v>11.495514945</v>
      </c>
      <c r="BH28" s="41">
        <v>10.299098024</v>
      </c>
      <c r="BI28" s="42">
        <v>0.805248052</v>
      </c>
      <c r="BJ28" s="43" t="s">
        <v>37</v>
      </c>
      <c r="BK28" s="36">
        <v>3393</v>
      </c>
      <c r="BL28" s="36">
        <v>1939887</v>
      </c>
      <c r="BM28" s="37">
        <v>174.907095104</v>
      </c>
      <c r="BN28" s="37">
        <v>150.803924598</v>
      </c>
      <c r="BO28" s="38">
        <v>0.814597256</v>
      </c>
      <c r="BP28" s="39" t="s">
        <v>37</v>
      </c>
      <c r="BQ28" s="40">
        <v>229</v>
      </c>
      <c r="BR28" s="40">
        <v>1939887</v>
      </c>
      <c r="BS28" s="41">
        <v>11.804811311</v>
      </c>
      <c r="BT28" s="41">
        <v>10.698075778</v>
      </c>
      <c r="BU28" s="42">
        <v>0.871181996</v>
      </c>
    </row>
    <row r="29" spans="1:73" ht="15" customHeight="1">
      <c r="A29" s="35" t="s">
        <v>65</v>
      </c>
      <c r="B29" s="35" t="s">
        <v>59</v>
      </c>
      <c r="C29" s="36">
        <v>12630</v>
      </c>
      <c r="D29" s="36">
        <v>1921043</v>
      </c>
      <c r="E29" s="37">
        <v>657.455351078</v>
      </c>
      <c r="F29" s="37">
        <v>617.360679616</v>
      </c>
      <c r="G29" s="38">
        <v>1.017607405</v>
      </c>
      <c r="H29" s="39" t="s">
        <v>37</v>
      </c>
      <c r="I29" s="40">
        <v>336</v>
      </c>
      <c r="J29" s="40">
        <v>1921043</v>
      </c>
      <c r="K29" s="41">
        <v>17.490498651</v>
      </c>
      <c r="L29" s="41">
        <v>16.96103587</v>
      </c>
      <c r="M29" s="42">
        <v>0.99522248</v>
      </c>
      <c r="N29" s="43" t="s">
        <v>37</v>
      </c>
      <c r="O29" s="36">
        <v>1492</v>
      </c>
      <c r="P29" s="36">
        <v>1921043</v>
      </c>
      <c r="Q29" s="37">
        <v>77.666142819</v>
      </c>
      <c r="R29" s="37">
        <v>73.213430559</v>
      </c>
      <c r="S29" s="38">
        <v>0.977205147</v>
      </c>
      <c r="T29" s="39" t="s">
        <v>37</v>
      </c>
      <c r="U29" s="40">
        <v>653</v>
      </c>
      <c r="V29" s="40">
        <v>1921043</v>
      </c>
      <c r="W29" s="41">
        <v>33.991951247</v>
      </c>
      <c r="X29" s="41">
        <v>31.696756968</v>
      </c>
      <c r="Y29" s="42">
        <v>1.194403409</v>
      </c>
      <c r="Z29" s="43" t="s">
        <v>37</v>
      </c>
      <c r="AA29" s="36">
        <v>346</v>
      </c>
      <c r="AB29" s="36">
        <v>1921043</v>
      </c>
      <c r="AC29" s="37">
        <v>18.011049206</v>
      </c>
      <c r="AD29" s="37">
        <v>16.689768685</v>
      </c>
      <c r="AE29" s="38">
        <v>1.041343414</v>
      </c>
      <c r="AF29" s="39" t="s">
        <v>37</v>
      </c>
      <c r="AG29" s="40">
        <v>382</v>
      </c>
      <c r="AH29" s="40">
        <v>1921043</v>
      </c>
      <c r="AI29" s="41">
        <v>19.885031204</v>
      </c>
      <c r="AJ29" s="41">
        <v>18.838312362</v>
      </c>
      <c r="AK29" s="42">
        <v>1.068885591</v>
      </c>
      <c r="AL29" s="43" t="s">
        <v>37</v>
      </c>
      <c r="AM29" s="36">
        <v>1325</v>
      </c>
      <c r="AN29" s="36">
        <v>1921043</v>
      </c>
      <c r="AO29" s="37">
        <v>68.972948549</v>
      </c>
      <c r="AP29" s="37">
        <v>64.615093612</v>
      </c>
      <c r="AQ29" s="38">
        <v>1.096746626</v>
      </c>
      <c r="AR29" s="39" t="s">
        <v>37</v>
      </c>
      <c r="AS29" s="40">
        <v>436</v>
      </c>
      <c r="AT29" s="40">
        <v>1921043</v>
      </c>
      <c r="AU29" s="41">
        <v>22.696004202</v>
      </c>
      <c r="AV29" s="41">
        <v>21.72443792</v>
      </c>
      <c r="AW29" s="42">
        <v>0.862246285</v>
      </c>
      <c r="AX29" s="43" t="s">
        <v>37</v>
      </c>
      <c r="AY29" s="36">
        <v>1598</v>
      </c>
      <c r="AZ29" s="36">
        <v>1921043</v>
      </c>
      <c r="BA29" s="37">
        <v>83.183978703</v>
      </c>
      <c r="BB29" s="37">
        <v>79.738413657</v>
      </c>
      <c r="BC29" s="38">
        <v>1.322874053</v>
      </c>
      <c r="BD29" s="39" t="s">
        <v>37</v>
      </c>
      <c r="BE29" s="40">
        <v>270</v>
      </c>
      <c r="BF29" s="40">
        <v>1921043</v>
      </c>
      <c r="BG29" s="41">
        <v>14.054864987</v>
      </c>
      <c r="BH29" s="41">
        <v>13.397578047</v>
      </c>
      <c r="BI29" s="42">
        <v>1.047506646</v>
      </c>
      <c r="BJ29" s="43" t="s">
        <v>37</v>
      </c>
      <c r="BK29" s="36">
        <v>3573</v>
      </c>
      <c r="BL29" s="36">
        <v>1921043</v>
      </c>
      <c r="BM29" s="37">
        <v>185.992713333</v>
      </c>
      <c r="BN29" s="37">
        <v>168.91742094</v>
      </c>
      <c r="BO29" s="38">
        <v>0.912440893</v>
      </c>
      <c r="BP29" s="39" t="s">
        <v>37</v>
      </c>
      <c r="BQ29" s="40">
        <v>231</v>
      </c>
      <c r="BR29" s="40">
        <v>1921043</v>
      </c>
      <c r="BS29" s="41">
        <v>12.024717823</v>
      </c>
      <c r="BT29" s="41">
        <v>11.618195688</v>
      </c>
      <c r="BU29" s="42">
        <v>0.946110602</v>
      </c>
    </row>
    <row r="30" spans="1:73" ht="15" customHeight="1">
      <c r="A30" s="35" t="s">
        <v>65</v>
      </c>
      <c r="B30" s="35" t="s">
        <v>60</v>
      </c>
      <c r="C30" s="36">
        <v>15494</v>
      </c>
      <c r="D30" s="36">
        <v>2668189</v>
      </c>
      <c r="E30" s="37">
        <v>580.6934966</v>
      </c>
      <c r="F30" s="37">
        <v>578.123475996</v>
      </c>
      <c r="G30" s="38">
        <v>0.952931973</v>
      </c>
      <c r="H30" s="39" t="s">
        <v>37</v>
      </c>
      <c r="I30" s="40">
        <v>413</v>
      </c>
      <c r="J30" s="40">
        <v>2668189</v>
      </c>
      <c r="K30" s="41">
        <v>15.478663618</v>
      </c>
      <c r="L30" s="41">
        <v>16.347648595</v>
      </c>
      <c r="M30" s="42">
        <v>0.959230763</v>
      </c>
      <c r="N30" s="43" t="s">
        <v>37</v>
      </c>
      <c r="O30" s="36">
        <v>1799</v>
      </c>
      <c r="P30" s="36">
        <v>2668189</v>
      </c>
      <c r="Q30" s="37">
        <v>67.424009319</v>
      </c>
      <c r="R30" s="37">
        <v>67.528562187</v>
      </c>
      <c r="S30" s="38">
        <v>0.90132723</v>
      </c>
      <c r="T30" s="39" t="s">
        <v>37</v>
      </c>
      <c r="U30" s="40">
        <v>782</v>
      </c>
      <c r="V30" s="40">
        <v>2668189</v>
      </c>
      <c r="W30" s="41">
        <v>29.308268642</v>
      </c>
      <c r="X30" s="41">
        <v>28.654120737</v>
      </c>
      <c r="Y30" s="42">
        <v>1.079750195</v>
      </c>
      <c r="Z30" s="43" t="s">
        <v>37</v>
      </c>
      <c r="AA30" s="36">
        <v>395</v>
      </c>
      <c r="AB30" s="36">
        <v>2668189</v>
      </c>
      <c r="AC30" s="37">
        <v>14.804048739</v>
      </c>
      <c r="AD30" s="37">
        <v>14.695520929</v>
      </c>
      <c r="AE30" s="38">
        <v>0.916914082</v>
      </c>
      <c r="AF30" s="39" t="s">
        <v>37</v>
      </c>
      <c r="AG30" s="40">
        <v>465</v>
      </c>
      <c r="AH30" s="40">
        <v>2668189</v>
      </c>
      <c r="AI30" s="41">
        <v>17.427551047</v>
      </c>
      <c r="AJ30" s="41">
        <v>17.716326371</v>
      </c>
      <c r="AK30" s="42">
        <v>1.005224121</v>
      </c>
      <c r="AL30" s="43" t="s">
        <v>37</v>
      </c>
      <c r="AM30" s="36">
        <v>1456</v>
      </c>
      <c r="AN30" s="36">
        <v>2668189</v>
      </c>
      <c r="AO30" s="37">
        <v>54.568848009</v>
      </c>
      <c r="AP30" s="37">
        <v>55.149444166</v>
      </c>
      <c r="AQ30" s="38">
        <v>0.936081083</v>
      </c>
      <c r="AR30" s="39" t="s">
        <v>37</v>
      </c>
      <c r="AS30" s="40">
        <v>600</v>
      </c>
      <c r="AT30" s="40">
        <v>2668189</v>
      </c>
      <c r="AU30" s="41">
        <v>22.487162641</v>
      </c>
      <c r="AV30" s="41">
        <v>22.635152648</v>
      </c>
      <c r="AW30" s="42">
        <v>0.898392693</v>
      </c>
      <c r="AX30" s="43" t="s">
        <v>37</v>
      </c>
      <c r="AY30" s="36">
        <v>2034</v>
      </c>
      <c r="AZ30" s="36">
        <v>2668189</v>
      </c>
      <c r="BA30" s="37">
        <v>76.231481353</v>
      </c>
      <c r="BB30" s="37">
        <v>76.490004752</v>
      </c>
      <c r="BC30" s="38">
        <v>1.268982388</v>
      </c>
      <c r="BD30" s="39" t="s">
        <v>37</v>
      </c>
      <c r="BE30" s="40">
        <v>280</v>
      </c>
      <c r="BF30" s="40">
        <v>2668189</v>
      </c>
      <c r="BG30" s="41">
        <v>10.494009232</v>
      </c>
      <c r="BH30" s="41">
        <v>10.669659192</v>
      </c>
      <c r="BI30" s="42">
        <v>0.834220847</v>
      </c>
      <c r="BJ30" s="43" t="s">
        <v>37</v>
      </c>
      <c r="BK30" s="36">
        <v>4565</v>
      </c>
      <c r="BL30" s="36">
        <v>2668189</v>
      </c>
      <c r="BM30" s="37">
        <v>171.089829094</v>
      </c>
      <c r="BN30" s="37">
        <v>165.14538897</v>
      </c>
      <c r="BO30" s="38">
        <v>0.892065516</v>
      </c>
      <c r="BP30" s="39" t="s">
        <v>37</v>
      </c>
      <c r="BQ30" s="40">
        <v>264</v>
      </c>
      <c r="BR30" s="40">
        <v>2668189</v>
      </c>
      <c r="BS30" s="41">
        <v>9.894351562</v>
      </c>
      <c r="BT30" s="41">
        <v>9.980628799</v>
      </c>
      <c r="BU30" s="42">
        <v>0.812757761</v>
      </c>
    </row>
    <row r="31" spans="1:73" ht="15" customHeight="1">
      <c r="A31" s="35" t="s">
        <v>65</v>
      </c>
      <c r="B31" s="35" t="s">
        <v>61</v>
      </c>
      <c r="C31" s="36">
        <v>13941</v>
      </c>
      <c r="D31" s="36">
        <v>2323955</v>
      </c>
      <c r="E31" s="37">
        <v>599.882527846</v>
      </c>
      <c r="F31" s="37">
        <v>702.950348544</v>
      </c>
      <c r="G31" s="38">
        <v>1.158686492</v>
      </c>
      <c r="H31" s="39" t="s">
        <v>37</v>
      </c>
      <c r="I31" s="40">
        <v>375</v>
      </c>
      <c r="J31" s="40">
        <v>2323955</v>
      </c>
      <c r="K31" s="41">
        <v>16.136284911</v>
      </c>
      <c r="L31" s="41">
        <v>21.250231062</v>
      </c>
      <c r="M31" s="42">
        <v>1.24689953</v>
      </c>
      <c r="N31" s="43" t="s">
        <v>37</v>
      </c>
      <c r="O31" s="36">
        <v>1677</v>
      </c>
      <c r="P31" s="36">
        <v>2323955</v>
      </c>
      <c r="Q31" s="37">
        <v>72.161466121</v>
      </c>
      <c r="R31" s="37">
        <v>86.339367685</v>
      </c>
      <c r="S31" s="38">
        <v>1.1524016</v>
      </c>
      <c r="T31" s="39" t="s">
        <v>37</v>
      </c>
      <c r="U31" s="40">
        <v>681</v>
      </c>
      <c r="V31" s="40">
        <v>2323955</v>
      </c>
      <c r="W31" s="41">
        <v>29.303493398</v>
      </c>
      <c r="X31" s="41">
        <v>32.238801901</v>
      </c>
      <c r="Y31" s="42">
        <v>1.214828853</v>
      </c>
      <c r="Z31" s="43" t="s">
        <v>37</v>
      </c>
      <c r="AA31" s="36">
        <v>368</v>
      </c>
      <c r="AB31" s="36">
        <v>2323955</v>
      </c>
      <c r="AC31" s="37">
        <v>15.835074259</v>
      </c>
      <c r="AD31" s="37">
        <v>18.008082196</v>
      </c>
      <c r="AE31" s="38">
        <v>1.123598424</v>
      </c>
      <c r="AF31" s="39" t="s">
        <v>37</v>
      </c>
      <c r="AG31" s="40">
        <v>438</v>
      </c>
      <c r="AH31" s="40">
        <v>2323955</v>
      </c>
      <c r="AI31" s="41">
        <v>18.847180776</v>
      </c>
      <c r="AJ31" s="41">
        <v>22.146871643</v>
      </c>
      <c r="AK31" s="42">
        <v>1.256613201</v>
      </c>
      <c r="AL31" s="43" t="s">
        <v>37</v>
      </c>
      <c r="AM31" s="36">
        <v>1333</v>
      </c>
      <c r="AN31" s="36">
        <v>2323955</v>
      </c>
      <c r="AO31" s="37">
        <v>57.359114096</v>
      </c>
      <c r="AP31" s="37">
        <v>71.396433616</v>
      </c>
      <c r="AQ31" s="38">
        <v>1.211849946</v>
      </c>
      <c r="AR31" s="39" t="s">
        <v>37</v>
      </c>
      <c r="AS31" s="40">
        <v>545</v>
      </c>
      <c r="AT31" s="40">
        <v>2323955</v>
      </c>
      <c r="AU31" s="41">
        <v>23.451400737</v>
      </c>
      <c r="AV31" s="41">
        <v>26.885977069</v>
      </c>
      <c r="AW31" s="42">
        <v>1.067108569</v>
      </c>
      <c r="AX31" s="43" t="s">
        <v>37</v>
      </c>
      <c r="AY31" s="36">
        <v>1900</v>
      </c>
      <c r="AZ31" s="36">
        <v>2323955</v>
      </c>
      <c r="BA31" s="37">
        <v>81.757176882</v>
      </c>
      <c r="BB31" s="37">
        <v>92.96422924</v>
      </c>
      <c r="BC31" s="38">
        <v>1.542292617</v>
      </c>
      <c r="BD31" s="39" t="s">
        <v>37</v>
      </c>
      <c r="BE31" s="40">
        <v>292</v>
      </c>
      <c r="BF31" s="40">
        <v>2323955</v>
      </c>
      <c r="BG31" s="41">
        <v>12.564787184</v>
      </c>
      <c r="BH31" s="41">
        <v>14.963702368</v>
      </c>
      <c r="BI31" s="42">
        <v>1.169956063</v>
      </c>
      <c r="BJ31" s="43" t="s">
        <v>37</v>
      </c>
      <c r="BK31" s="36">
        <v>3872</v>
      </c>
      <c r="BL31" s="36">
        <v>2323955</v>
      </c>
      <c r="BM31" s="37">
        <v>166.612520466</v>
      </c>
      <c r="BN31" s="37">
        <v>190.898268169</v>
      </c>
      <c r="BO31" s="38">
        <v>1.031174791</v>
      </c>
      <c r="BP31" s="39" t="s">
        <v>37</v>
      </c>
      <c r="BQ31" s="40">
        <v>233</v>
      </c>
      <c r="BR31" s="40">
        <v>2323955</v>
      </c>
      <c r="BS31" s="41">
        <v>10.026011691</v>
      </c>
      <c r="BT31" s="41">
        <v>12.188802246</v>
      </c>
      <c r="BU31" s="42">
        <v>0.992577104</v>
      </c>
    </row>
    <row r="32" spans="1:73" ht="15" customHeight="1">
      <c r="A32" s="35" t="s">
        <v>65</v>
      </c>
      <c r="B32" s="35" t="s">
        <v>62</v>
      </c>
      <c r="C32" s="36">
        <v>9609</v>
      </c>
      <c r="D32" s="36">
        <v>1668399</v>
      </c>
      <c r="E32" s="37">
        <v>575.941366544</v>
      </c>
      <c r="F32" s="37">
        <v>708.124225631</v>
      </c>
      <c r="G32" s="38">
        <v>1.167214692</v>
      </c>
      <c r="H32" s="39" t="s">
        <v>37</v>
      </c>
      <c r="I32" s="40">
        <v>229</v>
      </c>
      <c r="J32" s="40">
        <v>1668399</v>
      </c>
      <c r="K32" s="41">
        <v>13.725733473</v>
      </c>
      <c r="L32" s="41">
        <v>19.267887892</v>
      </c>
      <c r="M32" s="42">
        <v>1.130581606</v>
      </c>
      <c r="N32" s="43" t="s">
        <v>37</v>
      </c>
      <c r="O32" s="36">
        <v>1087</v>
      </c>
      <c r="P32" s="36">
        <v>1668399</v>
      </c>
      <c r="Q32" s="37">
        <v>65.152280719</v>
      </c>
      <c r="R32" s="37">
        <v>84.35716871</v>
      </c>
      <c r="S32" s="38">
        <v>1.1259445</v>
      </c>
      <c r="T32" s="39" t="s">
        <v>37</v>
      </c>
      <c r="U32" s="40">
        <v>374</v>
      </c>
      <c r="V32" s="40">
        <v>1668399</v>
      </c>
      <c r="W32" s="41">
        <v>22.416700082</v>
      </c>
      <c r="X32" s="41">
        <v>25.781873476</v>
      </c>
      <c r="Y32" s="42">
        <v>0.97151761</v>
      </c>
      <c r="Z32" s="43" t="s">
        <v>37</v>
      </c>
      <c r="AA32" s="36">
        <v>254</v>
      </c>
      <c r="AB32" s="36">
        <v>1668399</v>
      </c>
      <c r="AC32" s="37">
        <v>15.224175991</v>
      </c>
      <c r="AD32" s="37">
        <v>18.00681304</v>
      </c>
      <c r="AE32" s="38">
        <v>1.123519236</v>
      </c>
      <c r="AF32" s="39" t="s">
        <v>37</v>
      </c>
      <c r="AG32" s="40">
        <v>304</v>
      </c>
      <c r="AH32" s="40">
        <v>1668399</v>
      </c>
      <c r="AI32" s="41">
        <v>18.221061029</v>
      </c>
      <c r="AJ32" s="41">
        <v>22.461983735</v>
      </c>
      <c r="AK32" s="42">
        <v>1.274492657</v>
      </c>
      <c r="AL32" s="43" t="s">
        <v>37</v>
      </c>
      <c r="AM32" s="36">
        <v>692</v>
      </c>
      <c r="AN32" s="36">
        <v>1668399</v>
      </c>
      <c r="AO32" s="37">
        <v>41.476888922</v>
      </c>
      <c r="AP32" s="37">
        <v>56.421689329</v>
      </c>
      <c r="AQ32" s="38">
        <v>0.957675583</v>
      </c>
      <c r="AR32" s="39" t="s">
        <v>37</v>
      </c>
      <c r="AS32" s="40">
        <v>385</v>
      </c>
      <c r="AT32" s="40">
        <v>1668399</v>
      </c>
      <c r="AU32" s="41">
        <v>23.07601479</v>
      </c>
      <c r="AV32" s="41">
        <v>27.096766885</v>
      </c>
      <c r="AW32" s="42">
        <v>1.075474849</v>
      </c>
      <c r="AX32" s="43" t="s">
        <v>37</v>
      </c>
      <c r="AY32" s="36">
        <v>1424</v>
      </c>
      <c r="AZ32" s="36">
        <v>1668399</v>
      </c>
      <c r="BA32" s="37">
        <v>85.351285873</v>
      </c>
      <c r="BB32" s="37">
        <v>99.415955758</v>
      </c>
      <c r="BC32" s="38">
        <v>1.649327874</v>
      </c>
      <c r="BD32" s="39" t="s">
        <v>37</v>
      </c>
      <c r="BE32" s="40">
        <v>159</v>
      </c>
      <c r="BF32" s="40">
        <v>1668399</v>
      </c>
      <c r="BG32" s="41">
        <v>9.53009442</v>
      </c>
      <c r="BH32" s="41">
        <v>12.47349087</v>
      </c>
      <c r="BI32" s="42">
        <v>0.975255717</v>
      </c>
      <c r="BJ32" s="43" t="s">
        <v>37</v>
      </c>
      <c r="BK32" s="36">
        <v>3015</v>
      </c>
      <c r="BL32" s="36">
        <v>1668399</v>
      </c>
      <c r="BM32" s="37">
        <v>180.712167773</v>
      </c>
      <c r="BN32" s="37">
        <v>215.946364645</v>
      </c>
      <c r="BO32" s="38">
        <v>1.166477044</v>
      </c>
      <c r="BP32" s="39" t="s">
        <v>37</v>
      </c>
      <c r="BQ32" s="40">
        <v>150</v>
      </c>
      <c r="BR32" s="40">
        <v>1668399</v>
      </c>
      <c r="BS32" s="41">
        <v>8.990655113</v>
      </c>
      <c r="BT32" s="41">
        <v>11.693181964</v>
      </c>
      <c r="BU32" s="42">
        <v>0.952216998</v>
      </c>
    </row>
    <row r="33" spans="1:73" ht="15" customHeight="1">
      <c r="A33" s="35"/>
      <c r="B33" s="35"/>
      <c r="C33" s="36"/>
      <c r="D33" s="36"/>
      <c r="E33" s="37"/>
      <c r="F33" s="37"/>
      <c r="G33" s="38"/>
      <c r="H33" s="39"/>
      <c r="I33" s="40"/>
      <c r="J33" s="40"/>
      <c r="K33" s="41"/>
      <c r="L33" s="41"/>
      <c r="M33" s="42"/>
      <c r="N33" s="43"/>
      <c r="O33" s="36"/>
      <c r="P33" s="36"/>
      <c r="Q33" s="37"/>
      <c r="R33" s="37"/>
      <c r="S33" s="38"/>
      <c r="T33" s="39"/>
      <c r="U33" s="40"/>
      <c r="V33" s="40"/>
      <c r="W33" s="41"/>
      <c r="X33" s="41"/>
      <c r="Y33" s="42"/>
      <c r="Z33" s="43"/>
      <c r="AA33" s="36"/>
      <c r="AB33" s="36"/>
      <c r="AC33" s="37"/>
      <c r="AD33" s="37"/>
      <c r="AE33" s="38"/>
      <c r="AF33" s="39"/>
      <c r="AG33" s="40"/>
      <c r="AH33" s="40"/>
      <c r="AI33" s="41"/>
      <c r="AJ33" s="41"/>
      <c r="AK33" s="42"/>
      <c r="AL33" s="43"/>
      <c r="AM33" s="36"/>
      <c r="AN33" s="36"/>
      <c r="AO33" s="37"/>
      <c r="AP33" s="37"/>
      <c r="AQ33" s="38"/>
      <c r="AR33" s="39"/>
      <c r="AS33" s="40"/>
      <c r="AT33" s="40"/>
      <c r="AU33" s="41"/>
      <c r="AV33" s="41"/>
      <c r="AW33" s="42"/>
      <c r="AX33" s="43"/>
      <c r="AY33" s="36"/>
      <c r="AZ33" s="36"/>
      <c r="BA33" s="37"/>
      <c r="BB33" s="37"/>
      <c r="BC33" s="38"/>
      <c r="BD33" s="39"/>
      <c r="BE33" s="40"/>
      <c r="BF33" s="40"/>
      <c r="BG33" s="41"/>
      <c r="BH33" s="41"/>
      <c r="BI33" s="42"/>
      <c r="BJ33" s="43"/>
      <c r="BK33" s="36"/>
      <c r="BL33" s="36"/>
      <c r="BM33" s="37"/>
      <c r="BN33" s="37"/>
      <c r="BO33" s="38"/>
      <c r="BP33" s="39"/>
      <c r="BQ33" s="40"/>
      <c r="BR33" s="40"/>
      <c r="BS33" s="41"/>
      <c r="BT33" s="41"/>
      <c r="BU33" s="42"/>
    </row>
    <row r="34" spans="1:73" s="44" customFormat="1" ht="15" customHeight="1">
      <c r="A34" s="45" t="s">
        <v>66</v>
      </c>
      <c r="B34" s="45" t="s">
        <v>57</v>
      </c>
      <c r="C34" s="46">
        <v>30563</v>
      </c>
      <c r="D34" s="46">
        <v>5474666</v>
      </c>
      <c r="E34" s="47">
        <v>558.262367056</v>
      </c>
      <c r="F34" s="47">
        <v>596.903887487</v>
      </c>
      <c r="G34" s="48">
        <v>0.983888084</v>
      </c>
      <c r="H34" s="49" t="s">
        <v>37</v>
      </c>
      <c r="I34" s="50">
        <v>744</v>
      </c>
      <c r="J34" s="50">
        <v>5474666</v>
      </c>
      <c r="K34" s="51">
        <v>13.58987014</v>
      </c>
      <c r="L34" s="51">
        <v>15.589668092</v>
      </c>
      <c r="M34" s="52">
        <v>0.914754751</v>
      </c>
      <c r="N34" s="53" t="s">
        <v>37</v>
      </c>
      <c r="O34" s="46">
        <v>3582</v>
      </c>
      <c r="P34" s="46">
        <v>5474666</v>
      </c>
      <c r="Q34" s="47">
        <v>65.428648981</v>
      </c>
      <c r="R34" s="47">
        <v>70.460716871</v>
      </c>
      <c r="S34" s="48">
        <v>0.940463719</v>
      </c>
      <c r="T34" s="49" t="s">
        <v>37</v>
      </c>
      <c r="U34" s="50">
        <v>1508</v>
      </c>
      <c r="V34" s="50">
        <v>5474666</v>
      </c>
      <c r="W34" s="51">
        <v>27.54505937</v>
      </c>
      <c r="X34" s="51">
        <v>28.21919351</v>
      </c>
      <c r="Y34" s="52">
        <v>1.063361182</v>
      </c>
      <c r="Z34" s="53" t="s">
        <v>37</v>
      </c>
      <c r="AA34" s="46">
        <v>814</v>
      </c>
      <c r="AB34" s="46">
        <v>5474666</v>
      </c>
      <c r="AC34" s="47">
        <v>14.868486954</v>
      </c>
      <c r="AD34" s="47">
        <v>15.425022632</v>
      </c>
      <c r="AE34" s="48">
        <v>0.962430698</v>
      </c>
      <c r="AF34" s="49" t="s">
        <v>37</v>
      </c>
      <c r="AG34" s="50">
        <v>820</v>
      </c>
      <c r="AH34" s="50">
        <v>5474666</v>
      </c>
      <c r="AI34" s="51">
        <v>14.978082681</v>
      </c>
      <c r="AJ34" s="51">
        <v>16.203486666</v>
      </c>
      <c r="AK34" s="52">
        <v>0.919385617</v>
      </c>
      <c r="AL34" s="53" t="s">
        <v>37</v>
      </c>
      <c r="AM34" s="46">
        <v>2892</v>
      </c>
      <c r="AN34" s="46">
        <v>5474666</v>
      </c>
      <c r="AO34" s="47">
        <v>52.825140383</v>
      </c>
      <c r="AP34" s="47">
        <v>58.939513361</v>
      </c>
      <c r="AQ34" s="48">
        <v>1.00041196</v>
      </c>
      <c r="AR34" s="49" t="s">
        <v>37</v>
      </c>
      <c r="AS34" s="50">
        <v>1191</v>
      </c>
      <c r="AT34" s="50">
        <v>5474666</v>
      </c>
      <c r="AU34" s="51">
        <v>21.754751797</v>
      </c>
      <c r="AV34" s="51">
        <v>22.926522306</v>
      </c>
      <c r="AW34" s="52">
        <v>0.9099572</v>
      </c>
      <c r="AX34" s="53" t="s">
        <v>37</v>
      </c>
      <c r="AY34" s="46">
        <v>3157</v>
      </c>
      <c r="AZ34" s="46">
        <v>5474666</v>
      </c>
      <c r="BA34" s="47">
        <v>57.665618323</v>
      </c>
      <c r="BB34" s="47">
        <v>60.444329329</v>
      </c>
      <c r="BC34" s="48">
        <v>1.002781862</v>
      </c>
      <c r="BD34" s="49" t="s">
        <v>37</v>
      </c>
      <c r="BE34" s="50">
        <v>619</v>
      </c>
      <c r="BF34" s="50">
        <v>5474666</v>
      </c>
      <c r="BG34" s="51">
        <v>11.306625829</v>
      </c>
      <c r="BH34" s="51">
        <v>12.445168736</v>
      </c>
      <c r="BI34" s="52">
        <v>0.973041315</v>
      </c>
      <c r="BJ34" s="53" t="s">
        <v>37</v>
      </c>
      <c r="BK34" s="46">
        <v>9465</v>
      </c>
      <c r="BL34" s="46">
        <v>5474666</v>
      </c>
      <c r="BM34" s="47">
        <v>172.887259241</v>
      </c>
      <c r="BN34" s="47">
        <v>181.086724838</v>
      </c>
      <c r="BO34" s="48">
        <v>0.978175798</v>
      </c>
      <c r="BP34" s="49" t="s">
        <v>37</v>
      </c>
      <c r="BQ34" s="50">
        <v>604</v>
      </c>
      <c r="BR34" s="50">
        <v>5474666</v>
      </c>
      <c r="BS34" s="51">
        <v>11.032636512</v>
      </c>
      <c r="BT34" s="51">
        <v>12.334268584</v>
      </c>
      <c r="BU34" s="52">
        <v>1.00442294</v>
      </c>
    </row>
    <row r="35" spans="1:73" ht="15" customHeight="1">
      <c r="A35" s="35" t="s">
        <v>66</v>
      </c>
      <c r="B35" s="35" t="s">
        <v>58</v>
      </c>
      <c r="C35" s="36">
        <v>3089</v>
      </c>
      <c r="D35" s="36">
        <v>522665</v>
      </c>
      <c r="E35" s="37">
        <v>591.009537658</v>
      </c>
      <c r="F35" s="37">
        <v>622.661103594</v>
      </c>
      <c r="G35" s="38">
        <v>1.026344195</v>
      </c>
      <c r="H35" s="39" t="s">
        <v>37</v>
      </c>
      <c r="I35" s="40">
        <v>95</v>
      </c>
      <c r="J35" s="40">
        <v>522665</v>
      </c>
      <c r="K35" s="41">
        <v>18.176078368</v>
      </c>
      <c r="L35" s="41">
        <v>19.60572125</v>
      </c>
      <c r="M35" s="42">
        <v>1.150404649</v>
      </c>
      <c r="N35" s="43" t="s">
        <v>37</v>
      </c>
      <c r="O35" s="36">
        <v>356</v>
      </c>
      <c r="P35" s="36">
        <v>522665</v>
      </c>
      <c r="Q35" s="37">
        <v>68.112462093</v>
      </c>
      <c r="R35" s="37">
        <v>71.638533304</v>
      </c>
      <c r="S35" s="38">
        <v>0.956184445</v>
      </c>
      <c r="T35" s="39" t="s">
        <v>37</v>
      </c>
      <c r="U35" s="40">
        <v>213</v>
      </c>
      <c r="V35" s="40">
        <v>522665</v>
      </c>
      <c r="W35" s="41">
        <v>40.752680972</v>
      </c>
      <c r="X35" s="41">
        <v>42.021981085</v>
      </c>
      <c r="Y35" s="42">
        <v>1.583480529</v>
      </c>
      <c r="Z35" s="43" t="s">
        <v>37</v>
      </c>
      <c r="AA35" s="36">
        <v>77</v>
      </c>
      <c r="AB35" s="36">
        <v>522665</v>
      </c>
      <c r="AC35" s="37">
        <v>14.732189835</v>
      </c>
      <c r="AD35" s="37">
        <v>15.072936042</v>
      </c>
      <c r="AE35" s="38">
        <v>0.940462565</v>
      </c>
      <c r="AF35" s="39" t="s">
        <v>37</v>
      </c>
      <c r="AG35" s="40">
        <v>79</v>
      </c>
      <c r="AH35" s="40">
        <v>522665</v>
      </c>
      <c r="AI35" s="41">
        <v>15.114844116</v>
      </c>
      <c r="AJ35" s="41">
        <v>15.839358256</v>
      </c>
      <c r="AK35" s="42">
        <v>0.898724976</v>
      </c>
      <c r="AL35" s="43" t="s">
        <v>37</v>
      </c>
      <c r="AM35" s="36">
        <v>396</v>
      </c>
      <c r="AN35" s="36">
        <v>522665</v>
      </c>
      <c r="AO35" s="37">
        <v>75.765547722</v>
      </c>
      <c r="AP35" s="37">
        <v>80.842851766</v>
      </c>
      <c r="AQ35" s="38">
        <v>1.372189066</v>
      </c>
      <c r="AR35" s="39" t="s">
        <v>37</v>
      </c>
      <c r="AS35" s="40">
        <v>106</v>
      </c>
      <c r="AT35" s="40">
        <v>522665</v>
      </c>
      <c r="AU35" s="41">
        <v>20.280676915</v>
      </c>
      <c r="AV35" s="41">
        <v>21.191178089</v>
      </c>
      <c r="AW35" s="42">
        <v>0.84108112</v>
      </c>
      <c r="AX35" s="43" t="s">
        <v>37</v>
      </c>
      <c r="AY35" s="36">
        <v>268</v>
      </c>
      <c r="AZ35" s="36">
        <v>522665</v>
      </c>
      <c r="BA35" s="37">
        <v>51.275673711</v>
      </c>
      <c r="BB35" s="37">
        <v>54.232101182</v>
      </c>
      <c r="BC35" s="38">
        <v>0.899719924</v>
      </c>
      <c r="BD35" s="39" t="s">
        <v>37</v>
      </c>
      <c r="BE35" s="40">
        <v>72</v>
      </c>
      <c r="BF35" s="40">
        <v>522665</v>
      </c>
      <c r="BG35" s="41">
        <v>13.775554131</v>
      </c>
      <c r="BH35" s="41">
        <v>14.895818237</v>
      </c>
      <c r="BI35" s="42">
        <v>1.164648457</v>
      </c>
      <c r="BJ35" s="43" t="s">
        <v>37</v>
      </c>
      <c r="BK35" s="36">
        <v>811</v>
      </c>
      <c r="BL35" s="36">
        <v>522665</v>
      </c>
      <c r="BM35" s="37">
        <v>155.166311117</v>
      </c>
      <c r="BN35" s="37">
        <v>161.849033832</v>
      </c>
      <c r="BO35" s="38">
        <v>0.874259601</v>
      </c>
      <c r="BP35" s="39" t="s">
        <v>37</v>
      </c>
      <c r="BQ35" s="40">
        <v>55</v>
      </c>
      <c r="BR35" s="40">
        <v>522665</v>
      </c>
      <c r="BS35" s="41">
        <v>10.522992739</v>
      </c>
      <c r="BT35" s="41">
        <v>11.543036718</v>
      </c>
      <c r="BU35" s="42">
        <v>0.939990142</v>
      </c>
    </row>
    <row r="36" spans="1:73" ht="15" customHeight="1">
      <c r="A36" s="35" t="s">
        <v>66</v>
      </c>
      <c r="B36" s="35" t="s">
        <v>59</v>
      </c>
      <c r="C36" s="36">
        <v>6174</v>
      </c>
      <c r="D36" s="36">
        <v>986484</v>
      </c>
      <c r="E36" s="37">
        <v>625.859111754</v>
      </c>
      <c r="F36" s="37">
        <v>611.696245573</v>
      </c>
      <c r="G36" s="38">
        <v>1.00827061</v>
      </c>
      <c r="H36" s="39" t="s">
        <v>37</v>
      </c>
      <c r="I36" s="40">
        <v>163</v>
      </c>
      <c r="J36" s="40">
        <v>986484</v>
      </c>
      <c r="K36" s="41">
        <v>16.523329319</v>
      </c>
      <c r="L36" s="41">
        <v>16.486115455</v>
      </c>
      <c r="M36" s="42">
        <v>0.967355581</v>
      </c>
      <c r="N36" s="43" t="s">
        <v>37</v>
      </c>
      <c r="O36" s="36">
        <v>732</v>
      </c>
      <c r="P36" s="36">
        <v>986484</v>
      </c>
      <c r="Q36" s="37">
        <v>74.202926758</v>
      </c>
      <c r="R36" s="37">
        <v>72.87790909</v>
      </c>
      <c r="S36" s="38">
        <v>0.972726825</v>
      </c>
      <c r="T36" s="39" t="s">
        <v>37</v>
      </c>
      <c r="U36" s="40">
        <v>326</v>
      </c>
      <c r="V36" s="40">
        <v>986484</v>
      </c>
      <c r="W36" s="41">
        <v>33.046658638</v>
      </c>
      <c r="X36" s="41">
        <v>32.00397197</v>
      </c>
      <c r="Y36" s="42">
        <v>1.205979945</v>
      </c>
      <c r="Z36" s="43" t="s">
        <v>37</v>
      </c>
      <c r="AA36" s="36">
        <v>167</v>
      </c>
      <c r="AB36" s="36">
        <v>986484</v>
      </c>
      <c r="AC36" s="37">
        <v>16.928809793</v>
      </c>
      <c r="AD36" s="37">
        <v>16.512070905</v>
      </c>
      <c r="AE36" s="38">
        <v>1.030256117</v>
      </c>
      <c r="AF36" s="39" t="s">
        <v>37</v>
      </c>
      <c r="AG36" s="40">
        <v>163</v>
      </c>
      <c r="AH36" s="40">
        <v>986484</v>
      </c>
      <c r="AI36" s="41">
        <v>16.523329319</v>
      </c>
      <c r="AJ36" s="41">
        <v>16.39741837</v>
      </c>
      <c r="AK36" s="42">
        <v>0.930389299</v>
      </c>
      <c r="AL36" s="43" t="s">
        <v>37</v>
      </c>
      <c r="AM36" s="36">
        <v>658</v>
      </c>
      <c r="AN36" s="36">
        <v>986484</v>
      </c>
      <c r="AO36" s="37">
        <v>66.701537987</v>
      </c>
      <c r="AP36" s="37">
        <v>65.852243983</v>
      </c>
      <c r="AQ36" s="38">
        <v>1.117745443</v>
      </c>
      <c r="AR36" s="39" t="s">
        <v>37</v>
      </c>
      <c r="AS36" s="40">
        <v>238</v>
      </c>
      <c r="AT36" s="40">
        <v>986484</v>
      </c>
      <c r="AU36" s="41">
        <v>24.126088208</v>
      </c>
      <c r="AV36" s="41">
        <v>23.599632212</v>
      </c>
      <c r="AW36" s="42">
        <v>0.936673035</v>
      </c>
      <c r="AX36" s="43" t="s">
        <v>37</v>
      </c>
      <c r="AY36" s="36">
        <v>601</v>
      </c>
      <c r="AZ36" s="36">
        <v>986484</v>
      </c>
      <c r="BA36" s="37">
        <v>60.923441232</v>
      </c>
      <c r="BB36" s="37">
        <v>59.503170301</v>
      </c>
      <c r="BC36" s="38">
        <v>0.987167871</v>
      </c>
      <c r="BD36" s="39" t="s">
        <v>37</v>
      </c>
      <c r="BE36" s="40">
        <v>131</v>
      </c>
      <c r="BF36" s="40">
        <v>986484</v>
      </c>
      <c r="BG36" s="41">
        <v>13.279485526</v>
      </c>
      <c r="BH36" s="41">
        <v>13.016597043</v>
      </c>
      <c r="BI36" s="42">
        <v>1.017719162</v>
      </c>
      <c r="BJ36" s="43" t="s">
        <v>37</v>
      </c>
      <c r="BK36" s="36">
        <v>1776</v>
      </c>
      <c r="BL36" s="36">
        <v>986484</v>
      </c>
      <c r="BM36" s="37">
        <v>180.033330495</v>
      </c>
      <c r="BN36" s="37">
        <v>171.986078512</v>
      </c>
      <c r="BO36" s="38">
        <v>0.929016855</v>
      </c>
      <c r="BP36" s="39" t="s">
        <v>37</v>
      </c>
      <c r="BQ36" s="40">
        <v>131</v>
      </c>
      <c r="BR36" s="40">
        <v>986484</v>
      </c>
      <c r="BS36" s="41">
        <v>13.279485526</v>
      </c>
      <c r="BT36" s="41">
        <v>13.040746154</v>
      </c>
      <c r="BU36" s="42">
        <v>1.061953897</v>
      </c>
    </row>
    <row r="37" spans="1:73" ht="15" customHeight="1">
      <c r="A37" s="35" t="s">
        <v>66</v>
      </c>
      <c r="B37" s="35" t="s">
        <v>60</v>
      </c>
      <c r="C37" s="36">
        <v>7376</v>
      </c>
      <c r="D37" s="36">
        <v>1295948</v>
      </c>
      <c r="E37" s="37">
        <v>569.158639081</v>
      </c>
      <c r="F37" s="37">
        <v>599.836858781</v>
      </c>
      <c r="G37" s="38">
        <v>0.988722556</v>
      </c>
      <c r="H37" s="39" t="s">
        <v>37</v>
      </c>
      <c r="I37" s="40">
        <v>185</v>
      </c>
      <c r="J37" s="40">
        <v>1295948</v>
      </c>
      <c r="K37" s="41">
        <v>14.275264131</v>
      </c>
      <c r="L37" s="41">
        <v>16.08310288</v>
      </c>
      <c r="M37" s="42">
        <v>0.943708017</v>
      </c>
      <c r="N37" s="43" t="s">
        <v>37</v>
      </c>
      <c r="O37" s="36">
        <v>879</v>
      </c>
      <c r="P37" s="36">
        <v>1295948</v>
      </c>
      <c r="Q37" s="37">
        <v>67.82679552</v>
      </c>
      <c r="R37" s="37">
        <v>71.215023637</v>
      </c>
      <c r="S37" s="38">
        <v>0.950531714</v>
      </c>
      <c r="T37" s="39" t="s">
        <v>37</v>
      </c>
      <c r="U37" s="40">
        <v>373</v>
      </c>
      <c r="V37" s="40">
        <v>1295948</v>
      </c>
      <c r="W37" s="41">
        <v>28.782019032</v>
      </c>
      <c r="X37" s="41">
        <v>28.859274586</v>
      </c>
      <c r="Y37" s="42">
        <v>1.087480842</v>
      </c>
      <c r="Z37" s="43" t="s">
        <v>37</v>
      </c>
      <c r="AA37" s="36">
        <v>200</v>
      </c>
      <c r="AB37" s="36">
        <v>1295948</v>
      </c>
      <c r="AC37" s="37">
        <v>15.432717979</v>
      </c>
      <c r="AD37" s="37">
        <v>15.953805897</v>
      </c>
      <c r="AE37" s="38">
        <v>0.995423664</v>
      </c>
      <c r="AF37" s="39" t="s">
        <v>37</v>
      </c>
      <c r="AG37" s="40">
        <v>206</v>
      </c>
      <c r="AH37" s="40">
        <v>1295948</v>
      </c>
      <c r="AI37" s="41">
        <v>15.895699519</v>
      </c>
      <c r="AJ37" s="41">
        <v>17.150336536</v>
      </c>
      <c r="AK37" s="42">
        <v>0.973109866</v>
      </c>
      <c r="AL37" s="43" t="s">
        <v>37</v>
      </c>
      <c r="AM37" s="36">
        <v>763</v>
      </c>
      <c r="AN37" s="36">
        <v>1295948</v>
      </c>
      <c r="AO37" s="37">
        <v>58.875819092</v>
      </c>
      <c r="AP37" s="37">
        <v>64.167313033</v>
      </c>
      <c r="AQ37" s="38">
        <v>1.089146207</v>
      </c>
      <c r="AR37" s="39" t="s">
        <v>37</v>
      </c>
      <c r="AS37" s="40">
        <v>280</v>
      </c>
      <c r="AT37" s="40">
        <v>1295948</v>
      </c>
      <c r="AU37" s="41">
        <v>21.605805171</v>
      </c>
      <c r="AV37" s="41">
        <v>22.596552052</v>
      </c>
      <c r="AW37" s="42">
        <v>0.896860629</v>
      </c>
      <c r="AX37" s="43" t="s">
        <v>37</v>
      </c>
      <c r="AY37" s="36">
        <v>713</v>
      </c>
      <c r="AZ37" s="36">
        <v>1295948</v>
      </c>
      <c r="BA37" s="37">
        <v>55.017639597</v>
      </c>
      <c r="BB37" s="37">
        <v>57.111643167</v>
      </c>
      <c r="BC37" s="38">
        <v>0.947492023</v>
      </c>
      <c r="BD37" s="39" t="s">
        <v>37</v>
      </c>
      <c r="BE37" s="40">
        <v>153</v>
      </c>
      <c r="BF37" s="40">
        <v>1295948</v>
      </c>
      <c r="BG37" s="41">
        <v>11.806029254</v>
      </c>
      <c r="BH37" s="41">
        <v>12.8501289</v>
      </c>
      <c r="BI37" s="42">
        <v>1.004703639</v>
      </c>
      <c r="BJ37" s="43" t="s">
        <v>37</v>
      </c>
      <c r="BK37" s="36">
        <v>2251</v>
      </c>
      <c r="BL37" s="36">
        <v>1295948</v>
      </c>
      <c r="BM37" s="37">
        <v>173.695240858</v>
      </c>
      <c r="BN37" s="37">
        <v>179.387473129</v>
      </c>
      <c r="BO37" s="38">
        <v>0.968996953</v>
      </c>
      <c r="BP37" s="39" t="s">
        <v>37</v>
      </c>
      <c r="BQ37" s="40">
        <v>154</v>
      </c>
      <c r="BR37" s="40">
        <v>1295948</v>
      </c>
      <c r="BS37" s="41">
        <v>11.883192844</v>
      </c>
      <c r="BT37" s="41">
        <v>13.287483956</v>
      </c>
      <c r="BU37" s="42">
        <v>1.082046626</v>
      </c>
    </row>
    <row r="38" spans="1:73" ht="15" customHeight="1">
      <c r="A38" s="35" t="s">
        <v>66</v>
      </c>
      <c r="B38" s="35" t="s">
        <v>61</v>
      </c>
      <c r="C38" s="36">
        <v>5600</v>
      </c>
      <c r="D38" s="36">
        <v>1106664</v>
      </c>
      <c r="E38" s="37">
        <v>506.025315724</v>
      </c>
      <c r="F38" s="37">
        <v>581.663557547</v>
      </c>
      <c r="G38" s="38">
        <v>0.958767157</v>
      </c>
      <c r="H38" s="39" t="s">
        <v>37</v>
      </c>
      <c r="I38" s="40">
        <v>137</v>
      </c>
      <c r="J38" s="40">
        <v>1106664</v>
      </c>
      <c r="K38" s="41">
        <v>12.379547903</v>
      </c>
      <c r="L38" s="41">
        <v>15.851325605</v>
      </c>
      <c r="M38" s="42">
        <v>0.930108025</v>
      </c>
      <c r="N38" s="43" t="s">
        <v>37</v>
      </c>
      <c r="O38" s="36">
        <v>675</v>
      </c>
      <c r="P38" s="36">
        <v>1106664</v>
      </c>
      <c r="Q38" s="37">
        <v>60.994122877</v>
      </c>
      <c r="R38" s="37">
        <v>71.4699079</v>
      </c>
      <c r="S38" s="38">
        <v>0.953933743</v>
      </c>
      <c r="T38" s="39" t="s">
        <v>37</v>
      </c>
      <c r="U38" s="40">
        <v>239</v>
      </c>
      <c r="V38" s="40">
        <v>1106664</v>
      </c>
      <c r="W38" s="41">
        <v>21.596437582</v>
      </c>
      <c r="X38" s="41">
        <v>23.482569086</v>
      </c>
      <c r="Y38" s="42">
        <v>0.884874771</v>
      </c>
      <c r="Z38" s="43" t="s">
        <v>37</v>
      </c>
      <c r="AA38" s="36">
        <v>147</v>
      </c>
      <c r="AB38" s="36">
        <v>1106664</v>
      </c>
      <c r="AC38" s="37">
        <v>13.283164538</v>
      </c>
      <c r="AD38" s="37">
        <v>14.613720912</v>
      </c>
      <c r="AE38" s="38">
        <v>0.911810242</v>
      </c>
      <c r="AF38" s="39" t="s">
        <v>37</v>
      </c>
      <c r="AG38" s="40">
        <v>143</v>
      </c>
      <c r="AH38" s="40">
        <v>1106664</v>
      </c>
      <c r="AI38" s="41">
        <v>12.921717884</v>
      </c>
      <c r="AJ38" s="41">
        <v>14.774676014</v>
      </c>
      <c r="AK38" s="42">
        <v>0.838314919</v>
      </c>
      <c r="AL38" s="43" t="s">
        <v>37</v>
      </c>
      <c r="AM38" s="36">
        <v>510</v>
      </c>
      <c r="AN38" s="36">
        <v>1106664</v>
      </c>
      <c r="AO38" s="37">
        <v>46.084448396</v>
      </c>
      <c r="AP38" s="37">
        <v>56.898813361</v>
      </c>
      <c r="AQ38" s="38">
        <v>0.965774065</v>
      </c>
      <c r="AR38" s="39" t="s">
        <v>37</v>
      </c>
      <c r="AS38" s="40">
        <v>223</v>
      </c>
      <c r="AT38" s="40">
        <v>1106664</v>
      </c>
      <c r="AU38" s="41">
        <v>20.150650965</v>
      </c>
      <c r="AV38" s="41">
        <v>22.464226095</v>
      </c>
      <c r="AW38" s="42">
        <v>0.891608592</v>
      </c>
      <c r="AX38" s="43" t="s">
        <v>37</v>
      </c>
      <c r="AY38" s="36">
        <v>581</v>
      </c>
      <c r="AZ38" s="36">
        <v>1106664</v>
      </c>
      <c r="BA38" s="37">
        <v>52.500126506</v>
      </c>
      <c r="BB38" s="37">
        <v>57.598479905</v>
      </c>
      <c r="BC38" s="38">
        <v>0.955568728</v>
      </c>
      <c r="BD38" s="39" t="s">
        <v>37</v>
      </c>
      <c r="BE38" s="40">
        <v>109</v>
      </c>
      <c r="BF38" s="40">
        <v>1106664</v>
      </c>
      <c r="BG38" s="41">
        <v>9.849421324</v>
      </c>
      <c r="BH38" s="41">
        <v>11.761518708</v>
      </c>
      <c r="BI38" s="42">
        <v>0.919589269</v>
      </c>
      <c r="BJ38" s="43" t="s">
        <v>37</v>
      </c>
      <c r="BK38" s="36">
        <v>1758</v>
      </c>
      <c r="BL38" s="36">
        <v>1106664</v>
      </c>
      <c r="BM38" s="37">
        <v>158.855804472</v>
      </c>
      <c r="BN38" s="37">
        <v>179.744489197</v>
      </c>
      <c r="BO38" s="38">
        <v>0.970925446</v>
      </c>
      <c r="BP38" s="39" t="s">
        <v>37</v>
      </c>
      <c r="BQ38" s="40">
        <v>119</v>
      </c>
      <c r="BR38" s="40">
        <v>1106664</v>
      </c>
      <c r="BS38" s="41">
        <v>10.753037959</v>
      </c>
      <c r="BT38" s="41">
        <v>12.765380976</v>
      </c>
      <c r="BU38" s="42">
        <v>1.039529941</v>
      </c>
    </row>
    <row r="39" spans="1:73" ht="15" customHeight="1">
      <c r="A39" s="35" t="s">
        <v>66</v>
      </c>
      <c r="B39" s="35" t="s">
        <v>62</v>
      </c>
      <c r="C39" s="36">
        <v>8310</v>
      </c>
      <c r="D39" s="36">
        <v>1561281</v>
      </c>
      <c r="E39" s="37">
        <v>532.255244251</v>
      </c>
      <c r="F39" s="37">
        <v>584.850597383</v>
      </c>
      <c r="G39" s="38">
        <v>0.964020415</v>
      </c>
      <c r="H39" s="39" t="s">
        <v>37</v>
      </c>
      <c r="I39" s="40">
        <v>163</v>
      </c>
      <c r="J39" s="40">
        <v>1561281</v>
      </c>
      <c r="K39" s="41">
        <v>10.440144984</v>
      </c>
      <c r="L39" s="41">
        <v>12.799920846</v>
      </c>
      <c r="M39" s="42">
        <v>0.751060788</v>
      </c>
      <c r="N39" s="43" t="s">
        <v>37</v>
      </c>
      <c r="O39" s="36">
        <v>936</v>
      </c>
      <c r="P39" s="36">
        <v>1561281</v>
      </c>
      <c r="Q39" s="37">
        <v>59.950771194</v>
      </c>
      <c r="R39" s="37">
        <v>67.016012092</v>
      </c>
      <c r="S39" s="38">
        <v>0.894486045</v>
      </c>
      <c r="T39" s="39" t="s">
        <v>37</v>
      </c>
      <c r="U39" s="40">
        <v>356</v>
      </c>
      <c r="V39" s="40">
        <v>1561281</v>
      </c>
      <c r="W39" s="41">
        <v>22.801789044</v>
      </c>
      <c r="X39" s="41">
        <v>23.291330276</v>
      </c>
      <c r="Y39" s="42">
        <v>0.877668473</v>
      </c>
      <c r="Z39" s="43" t="s">
        <v>37</v>
      </c>
      <c r="AA39" s="36">
        <v>222</v>
      </c>
      <c r="AB39" s="36">
        <v>1561281</v>
      </c>
      <c r="AC39" s="37">
        <v>14.219093168</v>
      </c>
      <c r="AD39" s="37">
        <v>14.820316023</v>
      </c>
      <c r="AE39" s="38">
        <v>0.924700562</v>
      </c>
      <c r="AF39" s="39" t="s">
        <v>37</v>
      </c>
      <c r="AG39" s="40">
        <v>229</v>
      </c>
      <c r="AH39" s="40">
        <v>1561281</v>
      </c>
      <c r="AI39" s="41">
        <v>14.667442952</v>
      </c>
      <c r="AJ39" s="41">
        <v>16.44946481</v>
      </c>
      <c r="AK39" s="42">
        <v>0.933342413</v>
      </c>
      <c r="AL39" s="43" t="s">
        <v>37</v>
      </c>
      <c r="AM39" s="36">
        <v>565</v>
      </c>
      <c r="AN39" s="36">
        <v>1561281</v>
      </c>
      <c r="AO39" s="37">
        <v>36.188232612</v>
      </c>
      <c r="AP39" s="37">
        <v>43.227558526</v>
      </c>
      <c r="AQ39" s="38">
        <v>0.733724527</v>
      </c>
      <c r="AR39" s="39" t="s">
        <v>37</v>
      </c>
      <c r="AS39" s="40">
        <v>344</v>
      </c>
      <c r="AT39" s="40">
        <v>1561281</v>
      </c>
      <c r="AU39" s="41">
        <v>22.033189413</v>
      </c>
      <c r="AV39" s="41">
        <v>23.63936937</v>
      </c>
      <c r="AW39" s="42">
        <v>0.938250209</v>
      </c>
      <c r="AX39" s="43" t="s">
        <v>37</v>
      </c>
      <c r="AY39" s="36">
        <v>994</v>
      </c>
      <c r="AZ39" s="36">
        <v>1561281</v>
      </c>
      <c r="BA39" s="37">
        <v>63.665669409</v>
      </c>
      <c r="BB39" s="37">
        <v>68.478625744</v>
      </c>
      <c r="BC39" s="38">
        <v>1.136072227</v>
      </c>
      <c r="BD39" s="39" t="s">
        <v>37</v>
      </c>
      <c r="BE39" s="40">
        <v>154</v>
      </c>
      <c r="BF39" s="40">
        <v>1561281</v>
      </c>
      <c r="BG39" s="41">
        <v>9.86369526</v>
      </c>
      <c r="BH39" s="41">
        <v>11.44868339</v>
      </c>
      <c r="BI39" s="42">
        <v>0.895129843</v>
      </c>
      <c r="BJ39" s="43" t="s">
        <v>37</v>
      </c>
      <c r="BK39" s="36">
        <v>2864</v>
      </c>
      <c r="BL39" s="36">
        <v>1561281</v>
      </c>
      <c r="BM39" s="37">
        <v>183.439111858</v>
      </c>
      <c r="BN39" s="37">
        <v>195.589075185</v>
      </c>
      <c r="BO39" s="38">
        <v>1.056513114</v>
      </c>
      <c r="BP39" s="39" t="s">
        <v>37</v>
      </c>
      <c r="BQ39" s="40">
        <v>145</v>
      </c>
      <c r="BR39" s="40">
        <v>1561281</v>
      </c>
      <c r="BS39" s="41">
        <v>9.287245537</v>
      </c>
      <c r="BT39" s="41">
        <v>11.13373665</v>
      </c>
      <c r="BU39" s="42">
        <v>0.906659396</v>
      </c>
    </row>
    <row r="40" spans="1:73" ht="15" customHeight="1">
      <c r="A40" s="35"/>
      <c r="B40" s="35"/>
      <c r="C40" s="36"/>
      <c r="D40" s="36"/>
      <c r="E40" s="37"/>
      <c r="F40" s="37"/>
      <c r="G40" s="38"/>
      <c r="H40" s="39"/>
      <c r="I40" s="40"/>
      <c r="J40" s="40"/>
      <c r="K40" s="41"/>
      <c r="L40" s="41"/>
      <c r="M40" s="42"/>
      <c r="N40" s="43"/>
      <c r="O40" s="36"/>
      <c r="P40" s="36"/>
      <c r="Q40" s="37"/>
      <c r="R40" s="37"/>
      <c r="S40" s="38"/>
      <c r="T40" s="39"/>
      <c r="U40" s="40"/>
      <c r="V40" s="40"/>
      <c r="W40" s="41"/>
      <c r="X40" s="41"/>
      <c r="Y40" s="42"/>
      <c r="Z40" s="43"/>
      <c r="AA40" s="36"/>
      <c r="AB40" s="36"/>
      <c r="AC40" s="37"/>
      <c r="AD40" s="37"/>
      <c r="AE40" s="38"/>
      <c r="AF40" s="39"/>
      <c r="AG40" s="40"/>
      <c r="AH40" s="40"/>
      <c r="AI40" s="41"/>
      <c r="AJ40" s="41"/>
      <c r="AK40" s="42"/>
      <c r="AL40" s="43"/>
      <c r="AM40" s="36"/>
      <c r="AN40" s="36"/>
      <c r="AO40" s="37"/>
      <c r="AP40" s="37"/>
      <c r="AQ40" s="38"/>
      <c r="AR40" s="39"/>
      <c r="AS40" s="40"/>
      <c r="AT40" s="40"/>
      <c r="AU40" s="41"/>
      <c r="AV40" s="41"/>
      <c r="AW40" s="42"/>
      <c r="AX40" s="43"/>
      <c r="AY40" s="36"/>
      <c r="AZ40" s="36"/>
      <c r="BA40" s="37"/>
      <c r="BB40" s="37"/>
      <c r="BC40" s="38"/>
      <c r="BD40" s="39"/>
      <c r="BE40" s="40"/>
      <c r="BF40" s="40"/>
      <c r="BG40" s="41"/>
      <c r="BH40" s="41"/>
      <c r="BI40" s="42"/>
      <c r="BJ40" s="43"/>
      <c r="BK40" s="36"/>
      <c r="BL40" s="36"/>
      <c r="BM40" s="37"/>
      <c r="BN40" s="37"/>
      <c r="BO40" s="38"/>
      <c r="BP40" s="39"/>
      <c r="BQ40" s="40"/>
      <c r="BR40" s="40"/>
      <c r="BS40" s="41"/>
      <c r="BT40" s="41"/>
      <c r="BU40" s="42"/>
    </row>
    <row r="41" spans="1:73" s="44" customFormat="1" ht="15" customHeight="1">
      <c r="A41" s="45" t="s">
        <v>67</v>
      </c>
      <c r="B41" s="45" t="s">
        <v>57</v>
      </c>
      <c r="C41" s="46">
        <v>26078</v>
      </c>
      <c r="D41" s="46">
        <v>3927847</v>
      </c>
      <c r="E41" s="47">
        <v>663.92606433</v>
      </c>
      <c r="F41" s="47">
        <v>597.0700458</v>
      </c>
      <c r="G41" s="48">
        <v>0.984161966</v>
      </c>
      <c r="H41" s="49" t="s">
        <v>37</v>
      </c>
      <c r="I41" s="50">
        <v>792</v>
      </c>
      <c r="J41" s="50">
        <v>3927847</v>
      </c>
      <c r="K41" s="51">
        <v>20.16371819</v>
      </c>
      <c r="L41" s="51">
        <v>18.240576624</v>
      </c>
      <c r="M41" s="52">
        <v>1.070302076</v>
      </c>
      <c r="N41" s="53" t="s">
        <v>37</v>
      </c>
      <c r="O41" s="46">
        <v>3306</v>
      </c>
      <c r="P41" s="46">
        <v>3927847</v>
      </c>
      <c r="Q41" s="47">
        <v>84.168247898</v>
      </c>
      <c r="R41" s="47">
        <v>75.606039471</v>
      </c>
      <c r="S41" s="48">
        <v>1.009140131</v>
      </c>
      <c r="T41" s="49" t="s">
        <v>37</v>
      </c>
      <c r="U41" s="50">
        <v>1052</v>
      </c>
      <c r="V41" s="50">
        <v>3927847</v>
      </c>
      <c r="W41" s="51">
        <v>26.783120626</v>
      </c>
      <c r="X41" s="51">
        <v>24.349853866</v>
      </c>
      <c r="Y41" s="52">
        <v>0.917555967</v>
      </c>
      <c r="Z41" s="53" t="s">
        <v>37</v>
      </c>
      <c r="AA41" s="46">
        <v>757</v>
      </c>
      <c r="AB41" s="46">
        <v>3927847</v>
      </c>
      <c r="AC41" s="47">
        <v>19.272644785</v>
      </c>
      <c r="AD41" s="47">
        <v>17.396704155</v>
      </c>
      <c r="AE41" s="48">
        <v>1.085452029</v>
      </c>
      <c r="AF41" s="49" t="s">
        <v>37</v>
      </c>
      <c r="AG41" s="50">
        <v>820</v>
      </c>
      <c r="AH41" s="50">
        <v>3927847</v>
      </c>
      <c r="AI41" s="51">
        <v>20.876576914</v>
      </c>
      <c r="AJ41" s="51">
        <v>19.079636882</v>
      </c>
      <c r="AK41" s="52">
        <v>1.082578341</v>
      </c>
      <c r="AL41" s="53" t="s">
        <v>37</v>
      </c>
      <c r="AM41" s="46">
        <v>2543</v>
      </c>
      <c r="AN41" s="46">
        <v>3927847</v>
      </c>
      <c r="AO41" s="47">
        <v>64.742847672</v>
      </c>
      <c r="AP41" s="47">
        <v>58.157739196</v>
      </c>
      <c r="AQ41" s="48">
        <v>0.987142488</v>
      </c>
      <c r="AR41" s="49" t="s">
        <v>37</v>
      </c>
      <c r="AS41" s="50">
        <v>1210</v>
      </c>
      <c r="AT41" s="50">
        <v>3927847</v>
      </c>
      <c r="AU41" s="51">
        <v>30.805680567</v>
      </c>
      <c r="AV41" s="51">
        <v>28.156739318</v>
      </c>
      <c r="AW41" s="52">
        <v>1.117545318</v>
      </c>
      <c r="AX41" s="53" t="s">
        <v>37</v>
      </c>
      <c r="AY41" s="46">
        <v>1880</v>
      </c>
      <c r="AZ41" s="46">
        <v>3927847</v>
      </c>
      <c r="BA41" s="47">
        <v>47.86337146</v>
      </c>
      <c r="BB41" s="47">
        <v>44.048972878</v>
      </c>
      <c r="BC41" s="48">
        <v>0.730780067</v>
      </c>
      <c r="BD41" s="49" t="s">
        <v>37</v>
      </c>
      <c r="BE41" s="50">
        <v>546</v>
      </c>
      <c r="BF41" s="50">
        <v>3927847</v>
      </c>
      <c r="BG41" s="51">
        <v>13.900745116</v>
      </c>
      <c r="BH41" s="51">
        <v>12.432543878</v>
      </c>
      <c r="BI41" s="52">
        <v>0.972054224</v>
      </c>
      <c r="BJ41" s="53" t="s">
        <v>37</v>
      </c>
      <c r="BK41" s="46">
        <v>8489</v>
      </c>
      <c r="BL41" s="46">
        <v>3927847</v>
      </c>
      <c r="BM41" s="47">
        <v>216.123489535</v>
      </c>
      <c r="BN41" s="47">
        <v>190.736404466</v>
      </c>
      <c r="BO41" s="48">
        <v>1.030300453</v>
      </c>
      <c r="BP41" s="49" t="s">
        <v>37</v>
      </c>
      <c r="BQ41" s="50">
        <v>528</v>
      </c>
      <c r="BR41" s="50">
        <v>3927847</v>
      </c>
      <c r="BS41" s="51">
        <v>13.442478793</v>
      </c>
      <c r="BT41" s="51">
        <v>12.082718667</v>
      </c>
      <c r="BU41" s="52">
        <v>0.983938344</v>
      </c>
    </row>
    <row r="42" spans="1:73" ht="15" customHeight="1">
      <c r="A42" s="35" t="s">
        <v>67</v>
      </c>
      <c r="B42" s="35" t="s">
        <v>58</v>
      </c>
      <c r="C42" s="36">
        <v>6468</v>
      </c>
      <c r="D42" s="36">
        <v>962724</v>
      </c>
      <c r="E42" s="37">
        <v>671.843643661</v>
      </c>
      <c r="F42" s="37">
        <v>631.044645842</v>
      </c>
      <c r="G42" s="38">
        <v>1.040162948</v>
      </c>
      <c r="H42" s="39" t="s">
        <v>37</v>
      </c>
      <c r="I42" s="40">
        <v>211</v>
      </c>
      <c r="J42" s="40">
        <v>962724</v>
      </c>
      <c r="K42" s="41">
        <v>21.916977244</v>
      </c>
      <c r="L42" s="41">
        <v>20.912341372</v>
      </c>
      <c r="M42" s="42">
        <v>1.227073181</v>
      </c>
      <c r="N42" s="43" t="s">
        <v>37</v>
      </c>
      <c r="O42" s="36">
        <v>834</v>
      </c>
      <c r="P42" s="36">
        <v>962724</v>
      </c>
      <c r="Q42" s="37">
        <v>86.629189674</v>
      </c>
      <c r="R42" s="37">
        <v>81.675899143</v>
      </c>
      <c r="S42" s="38">
        <v>1.090156661</v>
      </c>
      <c r="T42" s="39" t="s">
        <v>37</v>
      </c>
      <c r="U42" s="40">
        <v>324</v>
      </c>
      <c r="V42" s="40">
        <v>962724</v>
      </c>
      <c r="W42" s="41">
        <v>33.654505341</v>
      </c>
      <c r="X42" s="41">
        <v>32.007483935</v>
      </c>
      <c r="Y42" s="42">
        <v>1.206112284</v>
      </c>
      <c r="Z42" s="43" t="s">
        <v>37</v>
      </c>
      <c r="AA42" s="36">
        <v>191</v>
      </c>
      <c r="AB42" s="36">
        <v>962724</v>
      </c>
      <c r="AC42" s="37">
        <v>19.839538642</v>
      </c>
      <c r="AD42" s="37">
        <v>18.68146464</v>
      </c>
      <c r="AE42" s="38">
        <v>1.165613528</v>
      </c>
      <c r="AF42" s="39" t="s">
        <v>37</v>
      </c>
      <c r="AG42" s="40">
        <v>173</v>
      </c>
      <c r="AH42" s="40">
        <v>962724</v>
      </c>
      <c r="AI42" s="41">
        <v>17.969843901</v>
      </c>
      <c r="AJ42" s="41">
        <v>16.988347242</v>
      </c>
      <c r="AK42" s="42">
        <v>0.963918595</v>
      </c>
      <c r="AL42" s="43" t="s">
        <v>37</v>
      </c>
      <c r="AM42" s="36">
        <v>781</v>
      </c>
      <c r="AN42" s="36">
        <v>962724</v>
      </c>
      <c r="AO42" s="37">
        <v>81.123977381</v>
      </c>
      <c r="AP42" s="37">
        <v>75.856741145</v>
      </c>
      <c r="AQ42" s="38">
        <v>1.287557137</v>
      </c>
      <c r="AR42" s="39" t="s">
        <v>37</v>
      </c>
      <c r="AS42" s="40">
        <v>279</v>
      </c>
      <c r="AT42" s="40">
        <v>962724</v>
      </c>
      <c r="AU42" s="41">
        <v>28.980268488</v>
      </c>
      <c r="AV42" s="41">
        <v>27.398721295</v>
      </c>
      <c r="AW42" s="42">
        <v>1.087459466</v>
      </c>
      <c r="AX42" s="43" t="s">
        <v>37</v>
      </c>
      <c r="AY42" s="36">
        <v>375</v>
      </c>
      <c r="AZ42" s="36">
        <v>962724</v>
      </c>
      <c r="BA42" s="37">
        <v>38.951973774</v>
      </c>
      <c r="BB42" s="37">
        <v>37.228171484</v>
      </c>
      <c r="BC42" s="38">
        <v>0.617621794</v>
      </c>
      <c r="BD42" s="39" t="s">
        <v>37</v>
      </c>
      <c r="BE42" s="40">
        <v>128</v>
      </c>
      <c r="BF42" s="40">
        <v>962724</v>
      </c>
      <c r="BG42" s="41">
        <v>13.295607048</v>
      </c>
      <c r="BH42" s="41">
        <v>12.551707409</v>
      </c>
      <c r="BI42" s="42">
        <v>0.981371176</v>
      </c>
      <c r="BJ42" s="43" t="s">
        <v>37</v>
      </c>
      <c r="BK42" s="36">
        <v>1926</v>
      </c>
      <c r="BL42" s="36">
        <v>962724</v>
      </c>
      <c r="BM42" s="37">
        <v>200.057337305</v>
      </c>
      <c r="BN42" s="37">
        <v>184.772619643</v>
      </c>
      <c r="BO42" s="38">
        <v>0.998085888</v>
      </c>
      <c r="BP42" s="39" t="s">
        <v>37</v>
      </c>
      <c r="BQ42" s="40">
        <v>158</v>
      </c>
      <c r="BR42" s="40">
        <v>962724</v>
      </c>
      <c r="BS42" s="41">
        <v>16.41176495</v>
      </c>
      <c r="BT42" s="41">
        <v>15.344595933</v>
      </c>
      <c r="BU42" s="42">
        <v>1.2495645</v>
      </c>
    </row>
    <row r="43" spans="1:73" ht="15" customHeight="1">
      <c r="A43" s="35" t="s">
        <v>67</v>
      </c>
      <c r="B43" s="35" t="s">
        <v>59</v>
      </c>
      <c r="C43" s="36">
        <v>7985</v>
      </c>
      <c r="D43" s="36">
        <v>1105208</v>
      </c>
      <c r="E43" s="37">
        <v>722.488436566</v>
      </c>
      <c r="F43" s="37">
        <v>608.875014193</v>
      </c>
      <c r="G43" s="38">
        <v>1.003620321</v>
      </c>
      <c r="H43" s="39" t="s">
        <v>37</v>
      </c>
      <c r="I43" s="40">
        <v>258</v>
      </c>
      <c r="J43" s="40">
        <v>1105208</v>
      </c>
      <c r="K43" s="41">
        <v>23.344022121</v>
      </c>
      <c r="L43" s="41">
        <v>19.306691269</v>
      </c>
      <c r="M43" s="42">
        <v>1.132858471</v>
      </c>
      <c r="N43" s="43" t="s">
        <v>37</v>
      </c>
      <c r="O43" s="36">
        <v>1022</v>
      </c>
      <c r="P43" s="36">
        <v>1105208</v>
      </c>
      <c r="Q43" s="37">
        <v>92.471281424</v>
      </c>
      <c r="R43" s="37">
        <v>77.765382263</v>
      </c>
      <c r="S43" s="38">
        <v>1.037961631</v>
      </c>
      <c r="T43" s="39" t="s">
        <v>37</v>
      </c>
      <c r="U43" s="40">
        <v>335</v>
      </c>
      <c r="V43" s="40">
        <v>1105208</v>
      </c>
      <c r="W43" s="41">
        <v>30.311036475</v>
      </c>
      <c r="X43" s="41">
        <v>26.327841685</v>
      </c>
      <c r="Y43" s="42">
        <v>0.992090891</v>
      </c>
      <c r="Z43" s="43" t="s">
        <v>37</v>
      </c>
      <c r="AA43" s="36">
        <v>230</v>
      </c>
      <c r="AB43" s="36">
        <v>1105208</v>
      </c>
      <c r="AC43" s="37">
        <v>20.810562356</v>
      </c>
      <c r="AD43" s="37">
        <v>17.967619696</v>
      </c>
      <c r="AE43" s="38">
        <v>1.121073802</v>
      </c>
      <c r="AF43" s="39" t="s">
        <v>37</v>
      </c>
      <c r="AG43" s="40">
        <v>246</v>
      </c>
      <c r="AH43" s="40">
        <v>1105208</v>
      </c>
      <c r="AI43" s="41">
        <v>22.25825365</v>
      </c>
      <c r="AJ43" s="41">
        <v>19.220330574</v>
      </c>
      <c r="AK43" s="42">
        <v>1.0905613</v>
      </c>
      <c r="AL43" s="43" t="s">
        <v>37</v>
      </c>
      <c r="AM43" s="36">
        <v>796</v>
      </c>
      <c r="AN43" s="36">
        <v>1105208</v>
      </c>
      <c r="AO43" s="37">
        <v>72.022641892</v>
      </c>
      <c r="AP43" s="37">
        <v>59.690740845</v>
      </c>
      <c r="AQ43" s="38">
        <v>1.013162947</v>
      </c>
      <c r="AR43" s="39" t="s">
        <v>37</v>
      </c>
      <c r="AS43" s="40">
        <v>344</v>
      </c>
      <c r="AT43" s="40">
        <v>1105208</v>
      </c>
      <c r="AU43" s="41">
        <v>31.125362828</v>
      </c>
      <c r="AV43" s="41">
        <v>26.999641275</v>
      </c>
      <c r="AW43" s="42">
        <v>1.071619918</v>
      </c>
      <c r="AX43" s="43" t="s">
        <v>37</v>
      </c>
      <c r="AY43" s="36">
        <v>580</v>
      </c>
      <c r="AZ43" s="36">
        <v>1105208</v>
      </c>
      <c r="BA43" s="37">
        <v>52.478809419</v>
      </c>
      <c r="BB43" s="37">
        <v>46.189726595</v>
      </c>
      <c r="BC43" s="38">
        <v>0.766295541</v>
      </c>
      <c r="BD43" s="39" t="s">
        <v>37</v>
      </c>
      <c r="BE43" s="40">
        <v>168</v>
      </c>
      <c r="BF43" s="40">
        <v>1105208</v>
      </c>
      <c r="BG43" s="41">
        <v>15.20075859</v>
      </c>
      <c r="BH43" s="41">
        <v>12.634972226</v>
      </c>
      <c r="BI43" s="42">
        <v>0.987881341</v>
      </c>
      <c r="BJ43" s="43" t="s">
        <v>37</v>
      </c>
      <c r="BK43" s="36">
        <v>2589</v>
      </c>
      <c r="BL43" s="36">
        <v>1105208</v>
      </c>
      <c r="BM43" s="37">
        <v>234.25454756</v>
      </c>
      <c r="BN43" s="37">
        <v>192.688116723</v>
      </c>
      <c r="BO43" s="38">
        <v>1.040843013</v>
      </c>
      <c r="BP43" s="39" t="s">
        <v>37</v>
      </c>
      <c r="BQ43" s="40">
        <v>165</v>
      </c>
      <c r="BR43" s="40">
        <v>1105208</v>
      </c>
      <c r="BS43" s="41">
        <v>14.929316473</v>
      </c>
      <c r="BT43" s="41">
        <v>12.493230288</v>
      </c>
      <c r="BU43" s="42">
        <v>1.017367751</v>
      </c>
    </row>
    <row r="44" spans="1:73" ht="15" customHeight="1">
      <c r="A44" s="35" t="s">
        <v>67</v>
      </c>
      <c r="B44" s="35" t="s">
        <v>60</v>
      </c>
      <c r="C44" s="36">
        <v>4091</v>
      </c>
      <c r="D44" s="36">
        <v>616883</v>
      </c>
      <c r="E44" s="37">
        <v>663.172757233</v>
      </c>
      <c r="F44" s="37">
        <v>578.987916243</v>
      </c>
      <c r="G44" s="38">
        <v>0.954356846</v>
      </c>
      <c r="H44" s="39" t="s">
        <v>37</v>
      </c>
      <c r="I44" s="40">
        <v>109</v>
      </c>
      <c r="J44" s="40">
        <v>616883</v>
      </c>
      <c r="K44" s="41">
        <v>17.669477032</v>
      </c>
      <c r="L44" s="41">
        <v>15.161172164</v>
      </c>
      <c r="M44" s="42">
        <v>0.889611901</v>
      </c>
      <c r="N44" s="43" t="s">
        <v>37</v>
      </c>
      <c r="O44" s="36">
        <v>550</v>
      </c>
      <c r="P44" s="36">
        <v>616883</v>
      </c>
      <c r="Q44" s="37">
        <v>89.15791163</v>
      </c>
      <c r="R44" s="37">
        <v>77.325443043</v>
      </c>
      <c r="S44" s="38">
        <v>1.032089609</v>
      </c>
      <c r="T44" s="39" t="s">
        <v>37</v>
      </c>
      <c r="U44" s="40">
        <v>166</v>
      </c>
      <c r="V44" s="40">
        <v>616883</v>
      </c>
      <c r="W44" s="41">
        <v>26.909478783</v>
      </c>
      <c r="X44" s="41">
        <v>24.061261964</v>
      </c>
      <c r="Y44" s="42">
        <v>0.90668119</v>
      </c>
      <c r="Z44" s="43" t="s">
        <v>37</v>
      </c>
      <c r="AA44" s="36">
        <v>120</v>
      </c>
      <c r="AB44" s="36">
        <v>616883</v>
      </c>
      <c r="AC44" s="37">
        <v>19.452635265</v>
      </c>
      <c r="AD44" s="37">
        <v>17.248259638</v>
      </c>
      <c r="AE44" s="38">
        <v>1.076189965</v>
      </c>
      <c r="AF44" s="39" t="s">
        <v>37</v>
      </c>
      <c r="AG44" s="40">
        <v>142</v>
      </c>
      <c r="AH44" s="40">
        <v>616883</v>
      </c>
      <c r="AI44" s="41">
        <v>23.01895173</v>
      </c>
      <c r="AJ44" s="41">
        <v>20.7274322</v>
      </c>
      <c r="AK44" s="42">
        <v>1.176074226</v>
      </c>
      <c r="AL44" s="43" t="s">
        <v>37</v>
      </c>
      <c r="AM44" s="36">
        <v>373</v>
      </c>
      <c r="AN44" s="36">
        <v>616883</v>
      </c>
      <c r="AO44" s="37">
        <v>60.465274614</v>
      </c>
      <c r="AP44" s="37">
        <v>52.585736745</v>
      </c>
      <c r="AQ44" s="38">
        <v>0.892565903</v>
      </c>
      <c r="AR44" s="39" t="s">
        <v>37</v>
      </c>
      <c r="AS44" s="40">
        <v>183</v>
      </c>
      <c r="AT44" s="40">
        <v>616883</v>
      </c>
      <c r="AU44" s="41">
        <v>29.665268779</v>
      </c>
      <c r="AV44" s="41">
        <v>26.500106259</v>
      </c>
      <c r="AW44" s="42">
        <v>1.051793297</v>
      </c>
      <c r="AX44" s="43" t="s">
        <v>37</v>
      </c>
      <c r="AY44" s="36">
        <v>291</v>
      </c>
      <c r="AZ44" s="36">
        <v>616883</v>
      </c>
      <c r="BA44" s="37">
        <v>47.172640517</v>
      </c>
      <c r="BB44" s="37">
        <v>42.288387032</v>
      </c>
      <c r="BC44" s="38">
        <v>0.701571644</v>
      </c>
      <c r="BD44" s="39" t="s">
        <v>37</v>
      </c>
      <c r="BE44" s="40">
        <v>88</v>
      </c>
      <c r="BF44" s="40">
        <v>616883</v>
      </c>
      <c r="BG44" s="41">
        <v>14.265265861</v>
      </c>
      <c r="BH44" s="41">
        <v>12.263176851</v>
      </c>
      <c r="BI44" s="42">
        <v>0.958812048</v>
      </c>
      <c r="BJ44" s="43" t="s">
        <v>37</v>
      </c>
      <c r="BK44" s="36">
        <v>1386</v>
      </c>
      <c r="BL44" s="36">
        <v>616883</v>
      </c>
      <c r="BM44" s="37">
        <v>224.677937307</v>
      </c>
      <c r="BN44" s="37">
        <v>192.599491132</v>
      </c>
      <c r="BO44" s="38">
        <v>1.040364284</v>
      </c>
      <c r="BP44" s="39" t="s">
        <v>37</v>
      </c>
      <c r="BQ44" s="40">
        <v>78</v>
      </c>
      <c r="BR44" s="40">
        <v>616883</v>
      </c>
      <c r="BS44" s="41">
        <v>12.644212922</v>
      </c>
      <c r="BT44" s="41">
        <v>11.091515985</v>
      </c>
      <c r="BU44" s="42">
        <v>0.903221218</v>
      </c>
    </row>
    <row r="45" spans="1:73" ht="15" customHeight="1">
      <c r="A45" s="35" t="s">
        <v>67</v>
      </c>
      <c r="B45" s="35" t="s">
        <v>61</v>
      </c>
      <c r="C45" s="36">
        <v>4622</v>
      </c>
      <c r="D45" s="36">
        <v>770425</v>
      </c>
      <c r="E45" s="37">
        <v>599.928610832</v>
      </c>
      <c r="F45" s="37">
        <v>579.230535682</v>
      </c>
      <c r="G45" s="38">
        <v>0.95475676</v>
      </c>
      <c r="H45" s="39" t="s">
        <v>37</v>
      </c>
      <c r="I45" s="40">
        <v>133</v>
      </c>
      <c r="J45" s="40">
        <v>770425</v>
      </c>
      <c r="K45" s="41">
        <v>17.263198884</v>
      </c>
      <c r="L45" s="41">
        <v>17.240496546</v>
      </c>
      <c r="M45" s="42">
        <v>1.01162039</v>
      </c>
      <c r="N45" s="43" t="s">
        <v>37</v>
      </c>
      <c r="O45" s="36">
        <v>551</v>
      </c>
      <c r="P45" s="36">
        <v>770425</v>
      </c>
      <c r="Q45" s="37">
        <v>71.518966804</v>
      </c>
      <c r="R45" s="37">
        <v>68.892252586</v>
      </c>
      <c r="S45" s="38">
        <v>0.91952888</v>
      </c>
      <c r="T45" s="39" t="s">
        <v>37</v>
      </c>
      <c r="U45" s="40">
        <v>140</v>
      </c>
      <c r="V45" s="40">
        <v>770425</v>
      </c>
      <c r="W45" s="41">
        <v>18.171788299</v>
      </c>
      <c r="X45" s="41">
        <v>17.453356747</v>
      </c>
      <c r="Y45" s="42">
        <v>0.65768081</v>
      </c>
      <c r="Z45" s="43" t="s">
        <v>37</v>
      </c>
      <c r="AA45" s="36">
        <v>138</v>
      </c>
      <c r="AB45" s="36">
        <v>770425</v>
      </c>
      <c r="AC45" s="37">
        <v>17.912191323</v>
      </c>
      <c r="AD45" s="37">
        <v>16.981875226</v>
      </c>
      <c r="AE45" s="38">
        <v>1.059569144</v>
      </c>
      <c r="AF45" s="39" t="s">
        <v>37</v>
      </c>
      <c r="AG45" s="40">
        <v>154</v>
      </c>
      <c r="AH45" s="40">
        <v>770425</v>
      </c>
      <c r="AI45" s="41">
        <v>19.988967129</v>
      </c>
      <c r="AJ45" s="41">
        <v>19.393486162</v>
      </c>
      <c r="AK45" s="42">
        <v>1.100386145</v>
      </c>
      <c r="AL45" s="43" t="s">
        <v>37</v>
      </c>
      <c r="AM45" s="36">
        <v>398</v>
      </c>
      <c r="AN45" s="36">
        <v>770425</v>
      </c>
      <c r="AO45" s="37">
        <v>51.659798163</v>
      </c>
      <c r="AP45" s="37">
        <v>51.019029925</v>
      </c>
      <c r="AQ45" s="38">
        <v>0.865973348</v>
      </c>
      <c r="AR45" s="39" t="s">
        <v>37</v>
      </c>
      <c r="AS45" s="40">
        <v>257</v>
      </c>
      <c r="AT45" s="40">
        <v>770425</v>
      </c>
      <c r="AU45" s="41">
        <v>33.358211377</v>
      </c>
      <c r="AV45" s="41">
        <v>32.03431251</v>
      </c>
      <c r="AW45" s="42">
        <v>1.271446795</v>
      </c>
      <c r="AX45" s="43" t="s">
        <v>37</v>
      </c>
      <c r="AY45" s="36">
        <v>411</v>
      </c>
      <c r="AZ45" s="36">
        <v>770425</v>
      </c>
      <c r="BA45" s="37">
        <v>53.347178505</v>
      </c>
      <c r="BB45" s="37">
        <v>51.363336774</v>
      </c>
      <c r="BC45" s="38">
        <v>0.852126627</v>
      </c>
      <c r="BD45" s="39" t="s">
        <v>37</v>
      </c>
      <c r="BE45" s="40">
        <v>91</v>
      </c>
      <c r="BF45" s="40">
        <v>770425</v>
      </c>
      <c r="BG45" s="41">
        <v>11.811662394</v>
      </c>
      <c r="BH45" s="41">
        <v>11.35232222</v>
      </c>
      <c r="BI45" s="42">
        <v>0.887595723</v>
      </c>
      <c r="BJ45" s="43" t="s">
        <v>37</v>
      </c>
      <c r="BK45" s="36">
        <v>1520</v>
      </c>
      <c r="BL45" s="36">
        <v>770425</v>
      </c>
      <c r="BM45" s="37">
        <v>197.293701528</v>
      </c>
      <c r="BN45" s="37">
        <v>188.772752276</v>
      </c>
      <c r="BO45" s="38">
        <v>1.019693396</v>
      </c>
      <c r="BP45" s="39" t="s">
        <v>37</v>
      </c>
      <c r="BQ45" s="40">
        <v>77</v>
      </c>
      <c r="BR45" s="40">
        <v>770425</v>
      </c>
      <c r="BS45" s="41">
        <v>9.994483564</v>
      </c>
      <c r="BT45" s="41">
        <v>9.700156199</v>
      </c>
      <c r="BU45" s="42">
        <v>0.789917889</v>
      </c>
    </row>
    <row r="46" spans="1:73" ht="15" customHeight="1">
      <c r="A46" s="35" t="s">
        <v>67</v>
      </c>
      <c r="B46" s="35" t="s">
        <v>62</v>
      </c>
      <c r="C46" s="36">
        <v>2910</v>
      </c>
      <c r="D46" s="36">
        <v>472173</v>
      </c>
      <c r="E46" s="37">
        <v>616.299534281</v>
      </c>
      <c r="F46" s="37">
        <v>552.546460682</v>
      </c>
      <c r="G46" s="38">
        <v>0.91077289</v>
      </c>
      <c r="H46" s="39" t="s">
        <v>37</v>
      </c>
      <c r="I46" s="40">
        <v>80</v>
      </c>
      <c r="J46" s="40">
        <v>472173</v>
      </c>
      <c r="K46" s="41">
        <v>16.942942523</v>
      </c>
      <c r="L46" s="41">
        <v>15.721343448</v>
      </c>
      <c r="M46" s="42">
        <v>0.922481064</v>
      </c>
      <c r="N46" s="43" t="s">
        <v>37</v>
      </c>
      <c r="O46" s="36">
        <v>349</v>
      </c>
      <c r="P46" s="36">
        <v>472173</v>
      </c>
      <c r="Q46" s="37">
        <v>73.913586757</v>
      </c>
      <c r="R46" s="37">
        <v>65.802037158</v>
      </c>
      <c r="S46" s="38">
        <v>0.878282699</v>
      </c>
      <c r="T46" s="39" t="s">
        <v>37</v>
      </c>
      <c r="U46" s="40">
        <v>86</v>
      </c>
      <c r="V46" s="40">
        <v>472173</v>
      </c>
      <c r="W46" s="41">
        <v>18.213663212</v>
      </c>
      <c r="X46" s="41">
        <v>16.079448559</v>
      </c>
      <c r="Y46" s="42">
        <v>0.605908933</v>
      </c>
      <c r="Z46" s="43" t="s">
        <v>37</v>
      </c>
      <c r="AA46" s="36">
        <v>78</v>
      </c>
      <c r="AB46" s="36">
        <v>472173</v>
      </c>
      <c r="AC46" s="37">
        <v>16.51936896</v>
      </c>
      <c r="AD46" s="37">
        <v>14.258981965</v>
      </c>
      <c r="AE46" s="38">
        <v>0.889676618</v>
      </c>
      <c r="AF46" s="39" t="s">
        <v>37</v>
      </c>
      <c r="AG46" s="40">
        <v>105</v>
      </c>
      <c r="AH46" s="40">
        <v>472173</v>
      </c>
      <c r="AI46" s="41">
        <v>22.237612062</v>
      </c>
      <c r="AJ46" s="41">
        <v>20.135711088</v>
      </c>
      <c r="AK46" s="42">
        <v>1.142499978</v>
      </c>
      <c r="AL46" s="43" t="s">
        <v>37</v>
      </c>
      <c r="AM46" s="36">
        <v>195</v>
      </c>
      <c r="AN46" s="36">
        <v>472173</v>
      </c>
      <c r="AO46" s="37">
        <v>41.2984224</v>
      </c>
      <c r="AP46" s="37">
        <v>38.383861563</v>
      </c>
      <c r="AQ46" s="38">
        <v>0.651509861</v>
      </c>
      <c r="AR46" s="39" t="s">
        <v>37</v>
      </c>
      <c r="AS46" s="40">
        <v>147</v>
      </c>
      <c r="AT46" s="40">
        <v>472173</v>
      </c>
      <c r="AU46" s="41">
        <v>31.132656886</v>
      </c>
      <c r="AV46" s="41">
        <v>27.914445364</v>
      </c>
      <c r="AW46" s="42">
        <v>1.107928634</v>
      </c>
      <c r="AX46" s="43" t="s">
        <v>37</v>
      </c>
      <c r="AY46" s="36">
        <v>223</v>
      </c>
      <c r="AZ46" s="36">
        <v>472173</v>
      </c>
      <c r="BA46" s="37">
        <v>47.228452283</v>
      </c>
      <c r="BB46" s="37">
        <v>42.798272685</v>
      </c>
      <c r="BC46" s="38">
        <v>0.710030735</v>
      </c>
      <c r="BD46" s="39" t="s">
        <v>37</v>
      </c>
      <c r="BE46" s="40">
        <v>71</v>
      </c>
      <c r="BF46" s="40">
        <v>472173</v>
      </c>
      <c r="BG46" s="41">
        <v>15.036861489</v>
      </c>
      <c r="BH46" s="41">
        <v>13.433038111</v>
      </c>
      <c r="BI46" s="42">
        <v>1.050279136</v>
      </c>
      <c r="BJ46" s="43" t="s">
        <v>37</v>
      </c>
      <c r="BK46" s="36">
        <v>1068</v>
      </c>
      <c r="BL46" s="36">
        <v>472173</v>
      </c>
      <c r="BM46" s="37">
        <v>226.188282685</v>
      </c>
      <c r="BN46" s="37">
        <v>198.215927313</v>
      </c>
      <c r="BO46" s="38">
        <v>1.070702576</v>
      </c>
      <c r="BP46" s="39" t="s">
        <v>37</v>
      </c>
      <c r="BQ46" s="40">
        <v>50</v>
      </c>
      <c r="BR46" s="40">
        <v>472173</v>
      </c>
      <c r="BS46" s="41">
        <v>10.589339077</v>
      </c>
      <c r="BT46" s="41">
        <v>10.132090141</v>
      </c>
      <c r="BU46" s="42">
        <v>0.825091792</v>
      </c>
    </row>
    <row r="47" spans="1:73" ht="15" customHeight="1">
      <c r="A47" s="35"/>
      <c r="B47" s="35"/>
      <c r="C47" s="36"/>
      <c r="D47" s="36"/>
      <c r="E47" s="37"/>
      <c r="F47" s="37"/>
      <c r="G47" s="38"/>
      <c r="H47" s="39"/>
      <c r="I47" s="40"/>
      <c r="J47" s="40"/>
      <c r="K47" s="41"/>
      <c r="L47" s="41"/>
      <c r="M47" s="42"/>
      <c r="N47" s="43"/>
      <c r="O47" s="36"/>
      <c r="P47" s="36"/>
      <c r="Q47" s="37"/>
      <c r="R47" s="37"/>
      <c r="S47" s="38"/>
      <c r="T47" s="39"/>
      <c r="U47" s="40"/>
      <c r="V47" s="40"/>
      <c r="W47" s="41"/>
      <c r="X47" s="41"/>
      <c r="Y47" s="42"/>
      <c r="Z47" s="43"/>
      <c r="AA47" s="36"/>
      <c r="AB47" s="36"/>
      <c r="AC47" s="37"/>
      <c r="AD47" s="37"/>
      <c r="AE47" s="38"/>
      <c r="AF47" s="39"/>
      <c r="AG47" s="40"/>
      <c r="AH47" s="40"/>
      <c r="AI47" s="41"/>
      <c r="AJ47" s="41"/>
      <c r="AK47" s="42"/>
      <c r="AL47" s="43"/>
      <c r="AM47" s="36"/>
      <c r="AN47" s="36"/>
      <c r="AO47" s="37"/>
      <c r="AP47" s="37"/>
      <c r="AQ47" s="38"/>
      <c r="AR47" s="39"/>
      <c r="AS47" s="40"/>
      <c r="AT47" s="40"/>
      <c r="AU47" s="41"/>
      <c r="AV47" s="41"/>
      <c r="AW47" s="42"/>
      <c r="AX47" s="43"/>
      <c r="AY47" s="36"/>
      <c r="AZ47" s="36"/>
      <c r="BA47" s="37"/>
      <c r="BB47" s="37"/>
      <c r="BC47" s="38"/>
      <c r="BD47" s="39"/>
      <c r="BE47" s="40"/>
      <c r="BF47" s="40"/>
      <c r="BG47" s="41"/>
      <c r="BH47" s="41"/>
      <c r="BI47" s="42"/>
      <c r="BJ47" s="43"/>
      <c r="BK47" s="36"/>
      <c r="BL47" s="36"/>
      <c r="BM47" s="37"/>
      <c r="BN47" s="37"/>
      <c r="BO47" s="38"/>
      <c r="BP47" s="39"/>
      <c r="BQ47" s="40"/>
      <c r="BR47" s="40"/>
      <c r="BS47" s="41"/>
      <c r="BT47" s="41"/>
      <c r="BU47" s="42"/>
    </row>
    <row r="48" spans="1:73" s="44" customFormat="1" ht="15" customHeight="1">
      <c r="A48" s="45" t="s">
        <v>68</v>
      </c>
      <c r="B48" s="45" t="s">
        <v>57</v>
      </c>
      <c r="C48" s="46">
        <v>9064</v>
      </c>
      <c r="D48" s="46">
        <v>1235013</v>
      </c>
      <c r="E48" s="47">
        <v>733.919400039</v>
      </c>
      <c r="F48" s="47">
        <v>648.539965796</v>
      </c>
      <c r="G48" s="48">
        <v>1.069000818</v>
      </c>
      <c r="H48" s="49" t="s">
        <v>37</v>
      </c>
      <c r="I48" s="50">
        <v>277</v>
      </c>
      <c r="J48" s="50">
        <v>1235013</v>
      </c>
      <c r="K48" s="51">
        <v>22.428913704</v>
      </c>
      <c r="L48" s="51">
        <v>20.516187086</v>
      </c>
      <c r="M48" s="52">
        <v>1.203828041</v>
      </c>
      <c r="N48" s="53" t="s">
        <v>37</v>
      </c>
      <c r="O48" s="46">
        <v>1222</v>
      </c>
      <c r="P48" s="46">
        <v>1235013</v>
      </c>
      <c r="Q48" s="47">
        <v>98.946326881</v>
      </c>
      <c r="R48" s="47">
        <v>87.402788322</v>
      </c>
      <c r="S48" s="48">
        <v>1.166595445</v>
      </c>
      <c r="T48" s="49" t="s">
        <v>37</v>
      </c>
      <c r="U48" s="50">
        <v>470</v>
      </c>
      <c r="V48" s="50">
        <v>1235013</v>
      </c>
      <c r="W48" s="51">
        <v>38.05627957</v>
      </c>
      <c r="X48" s="51">
        <v>33.940293815</v>
      </c>
      <c r="Y48" s="52">
        <v>1.278944805</v>
      </c>
      <c r="Z48" s="53" t="s">
        <v>37</v>
      </c>
      <c r="AA48" s="46">
        <v>257</v>
      </c>
      <c r="AB48" s="46">
        <v>1235013</v>
      </c>
      <c r="AC48" s="47">
        <v>20.809497552</v>
      </c>
      <c r="AD48" s="47">
        <v>18.427485119</v>
      </c>
      <c r="AE48" s="48">
        <v>1.1497667</v>
      </c>
      <c r="AF48" s="49" t="s">
        <v>37</v>
      </c>
      <c r="AG48" s="50">
        <v>226</v>
      </c>
      <c r="AH48" s="50">
        <v>1235013</v>
      </c>
      <c r="AI48" s="51">
        <v>18.299402516</v>
      </c>
      <c r="AJ48" s="51">
        <v>16.544265113</v>
      </c>
      <c r="AK48" s="52">
        <v>0.938721381</v>
      </c>
      <c r="AL48" s="53" t="s">
        <v>37</v>
      </c>
      <c r="AM48" s="46">
        <v>868</v>
      </c>
      <c r="AN48" s="46">
        <v>1235013</v>
      </c>
      <c r="AO48" s="47">
        <v>70.282660992</v>
      </c>
      <c r="AP48" s="47">
        <v>62.457600971</v>
      </c>
      <c r="AQ48" s="48">
        <v>1.060126347</v>
      </c>
      <c r="AR48" s="49" t="s">
        <v>37</v>
      </c>
      <c r="AS48" s="50">
        <v>388</v>
      </c>
      <c r="AT48" s="50">
        <v>1235013</v>
      </c>
      <c r="AU48" s="51">
        <v>31.416673347</v>
      </c>
      <c r="AV48" s="51">
        <v>28.195566927</v>
      </c>
      <c r="AW48" s="52">
        <v>1.119086392</v>
      </c>
      <c r="AX48" s="53" t="s">
        <v>37</v>
      </c>
      <c r="AY48" s="46">
        <v>712</v>
      </c>
      <c r="AZ48" s="46">
        <v>1235013</v>
      </c>
      <c r="BA48" s="47">
        <v>57.651215007</v>
      </c>
      <c r="BB48" s="47">
        <v>52.497098679</v>
      </c>
      <c r="BC48" s="48">
        <v>0.870935933</v>
      </c>
      <c r="BD48" s="49" t="s">
        <v>37</v>
      </c>
      <c r="BE48" s="50">
        <v>156</v>
      </c>
      <c r="BF48" s="50">
        <v>1235013</v>
      </c>
      <c r="BG48" s="51">
        <v>12.631445985</v>
      </c>
      <c r="BH48" s="51">
        <v>11.485227649</v>
      </c>
      <c r="BI48" s="52">
        <v>0.897987102</v>
      </c>
      <c r="BJ48" s="53" t="s">
        <v>37</v>
      </c>
      <c r="BK48" s="46">
        <v>2995</v>
      </c>
      <c r="BL48" s="46">
        <v>1235013</v>
      </c>
      <c r="BM48" s="47">
        <v>242.507568746</v>
      </c>
      <c r="BN48" s="47">
        <v>206.693198049</v>
      </c>
      <c r="BO48" s="48">
        <v>1.116494232</v>
      </c>
      <c r="BP48" s="49" t="s">
        <v>37</v>
      </c>
      <c r="BQ48" s="50">
        <v>189</v>
      </c>
      <c r="BR48" s="50">
        <v>1235013</v>
      </c>
      <c r="BS48" s="51">
        <v>15.303482635</v>
      </c>
      <c r="BT48" s="51">
        <v>13.468381947</v>
      </c>
      <c r="BU48" s="52">
        <v>1.096777786</v>
      </c>
    </row>
    <row r="49" spans="1:73" ht="15" customHeight="1">
      <c r="A49" s="35" t="s">
        <v>68</v>
      </c>
      <c r="B49" s="35" t="s">
        <v>58</v>
      </c>
      <c r="C49" s="36">
        <v>4286</v>
      </c>
      <c r="D49" s="36">
        <v>549297</v>
      </c>
      <c r="E49" s="37">
        <v>780.270054269</v>
      </c>
      <c r="F49" s="37">
        <v>675.561866248</v>
      </c>
      <c r="G49" s="38">
        <v>1.113541533</v>
      </c>
      <c r="H49" s="39" t="s">
        <v>37</v>
      </c>
      <c r="I49" s="40">
        <v>130</v>
      </c>
      <c r="J49" s="40">
        <v>549297</v>
      </c>
      <c r="K49" s="41">
        <v>23.666613872</v>
      </c>
      <c r="L49" s="41">
        <v>21.314961779</v>
      </c>
      <c r="M49" s="42">
        <v>1.250697734</v>
      </c>
      <c r="N49" s="43" t="s">
        <v>37</v>
      </c>
      <c r="O49" s="36">
        <v>636</v>
      </c>
      <c r="P49" s="36">
        <v>549297</v>
      </c>
      <c r="Q49" s="37">
        <v>115.784357096</v>
      </c>
      <c r="R49" s="37">
        <v>100.205946161</v>
      </c>
      <c r="S49" s="38">
        <v>1.33748365</v>
      </c>
      <c r="T49" s="39" t="s">
        <v>37</v>
      </c>
      <c r="U49" s="40">
        <v>270</v>
      </c>
      <c r="V49" s="40">
        <v>549297</v>
      </c>
      <c r="W49" s="41">
        <v>49.153736503</v>
      </c>
      <c r="X49" s="41">
        <v>43.071256689</v>
      </c>
      <c r="Y49" s="42">
        <v>1.623019538</v>
      </c>
      <c r="Z49" s="43" t="s">
        <v>37</v>
      </c>
      <c r="AA49" s="36">
        <v>119</v>
      </c>
      <c r="AB49" s="36">
        <v>549297</v>
      </c>
      <c r="AC49" s="37">
        <v>21.664054237</v>
      </c>
      <c r="AD49" s="37">
        <v>19.035128832</v>
      </c>
      <c r="AE49" s="38">
        <v>1.187680094</v>
      </c>
      <c r="AF49" s="39" t="s">
        <v>37</v>
      </c>
      <c r="AG49" s="40">
        <v>96</v>
      </c>
      <c r="AH49" s="40">
        <v>549297</v>
      </c>
      <c r="AI49" s="41">
        <v>17.47688409</v>
      </c>
      <c r="AJ49" s="41">
        <v>15.899201879</v>
      </c>
      <c r="AK49" s="42">
        <v>0.902120502</v>
      </c>
      <c r="AL49" s="43" t="s">
        <v>37</v>
      </c>
      <c r="AM49" s="36">
        <v>486</v>
      </c>
      <c r="AN49" s="36">
        <v>549297</v>
      </c>
      <c r="AO49" s="37">
        <v>88.476725706</v>
      </c>
      <c r="AP49" s="37">
        <v>75.949169776</v>
      </c>
      <c r="AQ49" s="38">
        <v>1.289125978</v>
      </c>
      <c r="AR49" s="39" t="s">
        <v>37</v>
      </c>
      <c r="AS49" s="40">
        <v>169</v>
      </c>
      <c r="AT49" s="40">
        <v>549297</v>
      </c>
      <c r="AU49" s="41">
        <v>30.766598033</v>
      </c>
      <c r="AV49" s="41">
        <v>27.652097343</v>
      </c>
      <c r="AW49" s="42">
        <v>1.097516</v>
      </c>
      <c r="AX49" s="43" t="s">
        <v>37</v>
      </c>
      <c r="AY49" s="36">
        <v>275</v>
      </c>
      <c r="AZ49" s="36">
        <v>549297</v>
      </c>
      <c r="BA49" s="37">
        <v>50.063990883</v>
      </c>
      <c r="BB49" s="37">
        <v>45.191381503</v>
      </c>
      <c r="BC49" s="38">
        <v>0.749732823</v>
      </c>
      <c r="BD49" s="39" t="s">
        <v>37</v>
      </c>
      <c r="BE49" s="40">
        <v>70</v>
      </c>
      <c r="BF49" s="40">
        <v>549297</v>
      </c>
      <c r="BG49" s="41">
        <v>12.743561316</v>
      </c>
      <c r="BH49" s="41">
        <v>11.354897721</v>
      </c>
      <c r="BI49" s="42">
        <v>0.887797091</v>
      </c>
      <c r="BJ49" s="43" t="s">
        <v>37</v>
      </c>
      <c r="BK49" s="36">
        <v>1288</v>
      </c>
      <c r="BL49" s="36">
        <v>549297</v>
      </c>
      <c r="BM49" s="37">
        <v>234.481528208</v>
      </c>
      <c r="BN49" s="37">
        <v>194.897337802</v>
      </c>
      <c r="BO49" s="38">
        <v>1.052776558</v>
      </c>
      <c r="BP49" s="39" t="s">
        <v>37</v>
      </c>
      <c r="BQ49" s="40">
        <v>102</v>
      </c>
      <c r="BR49" s="40">
        <v>549297</v>
      </c>
      <c r="BS49" s="41">
        <v>18.569189346</v>
      </c>
      <c r="BT49" s="41">
        <v>15.693050489</v>
      </c>
      <c r="BU49" s="42">
        <v>1.277940382</v>
      </c>
    </row>
    <row r="50" spans="1:73" ht="15" customHeight="1">
      <c r="A50" s="35" t="s">
        <v>68</v>
      </c>
      <c r="B50" s="35" t="s">
        <v>59</v>
      </c>
      <c r="C50" s="36">
        <v>1382</v>
      </c>
      <c r="D50" s="36">
        <v>202040</v>
      </c>
      <c r="E50" s="37">
        <v>684.022965749</v>
      </c>
      <c r="F50" s="37">
        <v>615.159861292</v>
      </c>
      <c r="G50" s="38">
        <v>1.013979754</v>
      </c>
      <c r="H50" s="39" t="s">
        <v>37</v>
      </c>
      <c r="I50" s="40">
        <v>51</v>
      </c>
      <c r="J50" s="40">
        <v>202040</v>
      </c>
      <c r="K50" s="41">
        <v>25.242526232</v>
      </c>
      <c r="L50" s="41">
        <v>23.508793447</v>
      </c>
      <c r="M50" s="42">
        <v>1.379425166</v>
      </c>
      <c r="N50" s="43" t="s">
        <v>37</v>
      </c>
      <c r="O50" s="36">
        <v>183</v>
      </c>
      <c r="P50" s="36">
        <v>202040</v>
      </c>
      <c r="Q50" s="37">
        <v>90.57612354</v>
      </c>
      <c r="R50" s="37">
        <v>81.654134743</v>
      </c>
      <c r="S50" s="38">
        <v>1.089866164</v>
      </c>
      <c r="T50" s="39" t="s">
        <v>37</v>
      </c>
      <c r="U50" s="40">
        <v>69</v>
      </c>
      <c r="V50" s="40">
        <v>202040</v>
      </c>
      <c r="W50" s="41">
        <v>34.151653138</v>
      </c>
      <c r="X50" s="41">
        <v>30.377039557</v>
      </c>
      <c r="Y50" s="42">
        <v>1.144673559</v>
      </c>
      <c r="Z50" s="43" t="s">
        <v>37</v>
      </c>
      <c r="AA50" s="36">
        <v>36</v>
      </c>
      <c r="AB50" s="36">
        <v>202040</v>
      </c>
      <c r="AC50" s="37">
        <v>17.818253811</v>
      </c>
      <c r="AD50" s="37">
        <v>15.405237949</v>
      </c>
      <c r="AE50" s="38">
        <v>0.96119625</v>
      </c>
      <c r="AF50" s="39" t="s">
        <v>37</v>
      </c>
      <c r="AG50" s="40">
        <v>37</v>
      </c>
      <c r="AH50" s="40">
        <v>202040</v>
      </c>
      <c r="AI50" s="41">
        <v>18.313205306</v>
      </c>
      <c r="AJ50" s="41">
        <v>16.134058797</v>
      </c>
      <c r="AK50" s="42">
        <v>0.91544628</v>
      </c>
      <c r="AL50" s="43" t="s">
        <v>37</v>
      </c>
      <c r="AM50" s="36">
        <v>125</v>
      </c>
      <c r="AN50" s="36">
        <v>202040</v>
      </c>
      <c r="AO50" s="37">
        <v>61.868936844</v>
      </c>
      <c r="AP50" s="37">
        <v>55.573026277</v>
      </c>
      <c r="AQ50" s="38">
        <v>0.94327077</v>
      </c>
      <c r="AR50" s="39" t="s">
        <v>37</v>
      </c>
      <c r="AS50" s="40">
        <v>48</v>
      </c>
      <c r="AT50" s="40">
        <v>202040</v>
      </c>
      <c r="AU50" s="41">
        <v>23.757671748</v>
      </c>
      <c r="AV50" s="41">
        <v>21.040583169</v>
      </c>
      <c r="AW50" s="42">
        <v>0.835103985</v>
      </c>
      <c r="AX50" s="43" t="s">
        <v>37</v>
      </c>
      <c r="AY50" s="36">
        <v>135</v>
      </c>
      <c r="AZ50" s="36">
        <v>202040</v>
      </c>
      <c r="BA50" s="37">
        <v>66.818451792</v>
      </c>
      <c r="BB50" s="37">
        <v>61.2817292</v>
      </c>
      <c r="BC50" s="38">
        <v>1.01667447</v>
      </c>
      <c r="BD50" s="39" t="s">
        <v>37</v>
      </c>
      <c r="BE50" s="54" t="s">
        <v>69</v>
      </c>
      <c r="BF50" s="54" t="s">
        <v>69</v>
      </c>
      <c r="BG50" s="54" t="s">
        <v>69</v>
      </c>
      <c r="BH50" s="54" t="s">
        <v>69</v>
      </c>
      <c r="BI50" s="54" t="s">
        <v>69</v>
      </c>
      <c r="BJ50" s="43" t="s">
        <v>37</v>
      </c>
      <c r="BK50" s="36">
        <v>456</v>
      </c>
      <c r="BL50" s="36">
        <v>202040</v>
      </c>
      <c r="BM50" s="37">
        <v>225.697881608</v>
      </c>
      <c r="BN50" s="37">
        <v>197.782927318</v>
      </c>
      <c r="BO50" s="38">
        <v>1.068363641</v>
      </c>
      <c r="BP50" s="39" t="s">
        <v>37</v>
      </c>
      <c r="BQ50" s="40">
        <v>24</v>
      </c>
      <c r="BR50" s="40">
        <v>202040</v>
      </c>
      <c r="BS50" s="41">
        <v>11.878835874</v>
      </c>
      <c r="BT50" s="41">
        <v>10.928320038</v>
      </c>
      <c r="BU50" s="42">
        <v>0.889931597</v>
      </c>
    </row>
    <row r="51" spans="1:73" ht="15" customHeight="1">
      <c r="A51" s="35" t="s">
        <v>68</v>
      </c>
      <c r="B51" s="35" t="s">
        <v>60</v>
      </c>
      <c r="C51" s="36">
        <v>1380</v>
      </c>
      <c r="D51" s="36">
        <v>210159</v>
      </c>
      <c r="E51" s="37">
        <v>656.645682555</v>
      </c>
      <c r="F51" s="37">
        <v>585.023090103</v>
      </c>
      <c r="G51" s="38">
        <v>0.964304738</v>
      </c>
      <c r="H51" s="39" t="s">
        <v>37</v>
      </c>
      <c r="I51" s="40">
        <v>38</v>
      </c>
      <c r="J51" s="40">
        <v>210159</v>
      </c>
      <c r="K51" s="41">
        <v>18.08154778</v>
      </c>
      <c r="L51" s="41">
        <v>16.074797517</v>
      </c>
      <c r="M51" s="42">
        <v>0.943220684</v>
      </c>
      <c r="N51" s="43" t="s">
        <v>37</v>
      </c>
      <c r="O51" s="36">
        <v>151</v>
      </c>
      <c r="P51" s="36">
        <v>210159</v>
      </c>
      <c r="Q51" s="37">
        <v>71.850360917</v>
      </c>
      <c r="R51" s="37">
        <v>64.510345765</v>
      </c>
      <c r="S51" s="38">
        <v>0.861042044</v>
      </c>
      <c r="T51" s="39" t="s">
        <v>37</v>
      </c>
      <c r="U51" s="40">
        <v>66</v>
      </c>
      <c r="V51" s="40">
        <v>210159</v>
      </c>
      <c r="W51" s="41">
        <v>31.404793513</v>
      </c>
      <c r="X51" s="41">
        <v>27.541905928</v>
      </c>
      <c r="Y51" s="42">
        <v>1.037839498</v>
      </c>
      <c r="Z51" s="43" t="s">
        <v>37</v>
      </c>
      <c r="AA51" s="36">
        <v>41</v>
      </c>
      <c r="AB51" s="36">
        <v>210159</v>
      </c>
      <c r="AC51" s="37">
        <v>19.509038395</v>
      </c>
      <c r="AD51" s="37">
        <v>17.895608022</v>
      </c>
      <c r="AE51" s="38">
        <v>1.116580697</v>
      </c>
      <c r="AF51" s="39" t="s">
        <v>37</v>
      </c>
      <c r="AG51" s="54" t="s">
        <v>69</v>
      </c>
      <c r="AH51" s="54" t="s">
        <v>69</v>
      </c>
      <c r="AI51" s="54" t="s">
        <v>69</v>
      </c>
      <c r="AJ51" s="54" t="s">
        <v>69</v>
      </c>
      <c r="AK51" s="54" t="s">
        <v>69</v>
      </c>
      <c r="AL51" s="43" t="s">
        <v>37</v>
      </c>
      <c r="AM51" s="36">
        <v>106</v>
      </c>
      <c r="AN51" s="36">
        <v>210159</v>
      </c>
      <c r="AO51" s="37">
        <v>50.438001703</v>
      </c>
      <c r="AP51" s="37">
        <v>46.448197932</v>
      </c>
      <c r="AQ51" s="38">
        <v>0.788390166</v>
      </c>
      <c r="AR51" s="39" t="s">
        <v>37</v>
      </c>
      <c r="AS51" s="40">
        <v>69</v>
      </c>
      <c r="AT51" s="40">
        <v>210159</v>
      </c>
      <c r="AU51" s="41">
        <v>32.832284128</v>
      </c>
      <c r="AV51" s="41">
        <v>29.803691487</v>
      </c>
      <c r="AW51" s="42">
        <v>1.182913103</v>
      </c>
      <c r="AX51" s="43" t="s">
        <v>37</v>
      </c>
      <c r="AY51" s="36">
        <v>118</v>
      </c>
      <c r="AZ51" s="36">
        <v>210159</v>
      </c>
      <c r="BA51" s="37">
        <v>56.14796416</v>
      </c>
      <c r="BB51" s="37">
        <v>50.577929535</v>
      </c>
      <c r="BC51" s="38">
        <v>0.839096585</v>
      </c>
      <c r="BD51" s="39" t="s">
        <v>37</v>
      </c>
      <c r="BE51" s="40">
        <v>36</v>
      </c>
      <c r="BF51" s="40">
        <v>210159</v>
      </c>
      <c r="BG51" s="41">
        <v>17.129887371</v>
      </c>
      <c r="BH51" s="41">
        <v>15.497347377</v>
      </c>
      <c r="BI51" s="42">
        <v>1.211679776</v>
      </c>
      <c r="BJ51" s="43" t="s">
        <v>37</v>
      </c>
      <c r="BK51" s="36">
        <v>491</v>
      </c>
      <c r="BL51" s="36">
        <v>210159</v>
      </c>
      <c r="BM51" s="37">
        <v>233.632630532</v>
      </c>
      <c r="BN51" s="37">
        <v>199.763286331</v>
      </c>
      <c r="BO51" s="38">
        <v>1.079060942</v>
      </c>
      <c r="BP51" s="39" t="s">
        <v>37</v>
      </c>
      <c r="BQ51" s="40">
        <v>26</v>
      </c>
      <c r="BR51" s="40">
        <v>210159</v>
      </c>
      <c r="BS51" s="41">
        <v>12.371585323</v>
      </c>
      <c r="BT51" s="41">
        <v>10.937825562</v>
      </c>
      <c r="BU51" s="42">
        <v>0.890705666</v>
      </c>
    </row>
    <row r="52" spans="1:73" ht="15" customHeight="1">
      <c r="A52" s="35" t="s">
        <v>68</v>
      </c>
      <c r="B52" s="35" t="s">
        <v>61</v>
      </c>
      <c r="C52" s="36">
        <v>1742</v>
      </c>
      <c r="D52" s="36">
        <v>235938</v>
      </c>
      <c r="E52" s="37">
        <v>738.329561156</v>
      </c>
      <c r="F52" s="37">
        <v>663.802214844</v>
      </c>
      <c r="G52" s="38">
        <v>1.094157875</v>
      </c>
      <c r="H52" s="39" t="s">
        <v>37</v>
      </c>
      <c r="I52" s="40">
        <v>52</v>
      </c>
      <c r="J52" s="40">
        <v>235938</v>
      </c>
      <c r="K52" s="41">
        <v>22.039688393</v>
      </c>
      <c r="L52" s="41">
        <v>20.514613736</v>
      </c>
      <c r="M52" s="42">
        <v>1.203735722</v>
      </c>
      <c r="N52" s="43" t="s">
        <v>37</v>
      </c>
      <c r="O52" s="36">
        <v>210</v>
      </c>
      <c r="P52" s="36">
        <v>235938</v>
      </c>
      <c r="Q52" s="37">
        <v>89.006433894</v>
      </c>
      <c r="R52" s="37">
        <v>79.363105859</v>
      </c>
      <c r="S52" s="38">
        <v>1.059287004</v>
      </c>
      <c r="T52" s="39" t="s">
        <v>37</v>
      </c>
      <c r="U52" s="40">
        <v>60</v>
      </c>
      <c r="V52" s="40">
        <v>235938</v>
      </c>
      <c r="W52" s="41">
        <v>25.430409684</v>
      </c>
      <c r="X52" s="41">
        <v>23.509166726</v>
      </c>
      <c r="Y52" s="42">
        <v>0.885877029</v>
      </c>
      <c r="Z52" s="43" t="s">
        <v>37</v>
      </c>
      <c r="AA52" s="36">
        <v>51</v>
      </c>
      <c r="AB52" s="36">
        <v>235938</v>
      </c>
      <c r="AC52" s="37">
        <v>21.615848231</v>
      </c>
      <c r="AD52" s="37">
        <v>19.353773529</v>
      </c>
      <c r="AE52" s="38">
        <v>1.207561649</v>
      </c>
      <c r="AF52" s="39" t="s">
        <v>37</v>
      </c>
      <c r="AG52" s="40">
        <v>44</v>
      </c>
      <c r="AH52" s="40">
        <v>235938</v>
      </c>
      <c r="AI52" s="41">
        <v>18.648967102</v>
      </c>
      <c r="AJ52" s="41">
        <v>17.291218155</v>
      </c>
      <c r="AK52" s="42">
        <v>0.981103487</v>
      </c>
      <c r="AL52" s="43" t="s">
        <v>37</v>
      </c>
      <c r="AM52" s="36">
        <v>132</v>
      </c>
      <c r="AN52" s="36">
        <v>235938</v>
      </c>
      <c r="AO52" s="37">
        <v>55.946901305</v>
      </c>
      <c r="AP52" s="37">
        <v>51.207234573</v>
      </c>
      <c r="AQ52" s="38">
        <v>0.869167846</v>
      </c>
      <c r="AR52" s="39" t="s">
        <v>37</v>
      </c>
      <c r="AS52" s="40">
        <v>90</v>
      </c>
      <c r="AT52" s="40">
        <v>235938</v>
      </c>
      <c r="AU52" s="41">
        <v>38.145614526</v>
      </c>
      <c r="AV52" s="41">
        <v>34.320706151</v>
      </c>
      <c r="AW52" s="42">
        <v>1.36219411</v>
      </c>
      <c r="AX52" s="43" t="s">
        <v>37</v>
      </c>
      <c r="AY52" s="36">
        <v>161</v>
      </c>
      <c r="AZ52" s="36">
        <v>235938</v>
      </c>
      <c r="BA52" s="37">
        <v>68.238265985</v>
      </c>
      <c r="BB52" s="37">
        <v>63.520141619</v>
      </c>
      <c r="BC52" s="38">
        <v>1.053810119</v>
      </c>
      <c r="BD52" s="39" t="s">
        <v>37</v>
      </c>
      <c r="BE52" s="40">
        <v>25</v>
      </c>
      <c r="BF52" s="40">
        <v>235938</v>
      </c>
      <c r="BG52" s="41">
        <v>10.596004035</v>
      </c>
      <c r="BH52" s="41">
        <v>9.957329985</v>
      </c>
      <c r="BI52" s="42">
        <v>0.778526484</v>
      </c>
      <c r="BJ52" s="43" t="s">
        <v>37</v>
      </c>
      <c r="BK52" s="36">
        <v>657</v>
      </c>
      <c r="BL52" s="36">
        <v>235938</v>
      </c>
      <c r="BM52" s="37">
        <v>278.462986039</v>
      </c>
      <c r="BN52" s="37">
        <v>243.731028855</v>
      </c>
      <c r="BO52" s="38">
        <v>1.316561409</v>
      </c>
      <c r="BP52" s="39" t="s">
        <v>37</v>
      </c>
      <c r="BQ52" s="40">
        <v>30</v>
      </c>
      <c r="BR52" s="40">
        <v>235938</v>
      </c>
      <c r="BS52" s="41">
        <v>12.715204842</v>
      </c>
      <c r="BT52" s="41">
        <v>11.223795507</v>
      </c>
      <c r="BU52" s="42">
        <v>0.913993206</v>
      </c>
    </row>
    <row r="53" spans="1:73" ht="15" customHeight="1">
      <c r="A53" s="35" t="s">
        <v>68</v>
      </c>
      <c r="B53" s="35" t="s">
        <v>62</v>
      </c>
      <c r="C53" s="36">
        <v>274</v>
      </c>
      <c r="D53" s="36">
        <v>37579</v>
      </c>
      <c r="E53" s="37">
        <v>729.13063147</v>
      </c>
      <c r="F53" s="37">
        <v>706.622248273</v>
      </c>
      <c r="G53" s="38">
        <v>1.164738954</v>
      </c>
      <c r="H53" s="39" t="s">
        <v>37</v>
      </c>
      <c r="I53" s="54" t="s">
        <v>69</v>
      </c>
      <c r="J53" s="54" t="s">
        <v>69</v>
      </c>
      <c r="K53" s="54" t="s">
        <v>69</v>
      </c>
      <c r="L53" s="54" t="s">
        <v>69</v>
      </c>
      <c r="M53" s="54" t="s">
        <v>69</v>
      </c>
      <c r="N53" s="43" t="s">
        <v>37</v>
      </c>
      <c r="O53" s="36">
        <v>42</v>
      </c>
      <c r="P53" s="36">
        <v>37579</v>
      </c>
      <c r="Q53" s="37">
        <v>111.764549349</v>
      </c>
      <c r="R53" s="37">
        <v>111.847310534</v>
      </c>
      <c r="S53" s="38">
        <v>1.492864993</v>
      </c>
      <c r="T53" s="39" t="s">
        <v>37</v>
      </c>
      <c r="U53" s="54" t="s">
        <v>69</v>
      </c>
      <c r="V53" s="54" t="s">
        <v>69</v>
      </c>
      <c r="W53" s="54" t="s">
        <v>69</v>
      </c>
      <c r="X53" s="54" t="s">
        <v>69</v>
      </c>
      <c r="Y53" s="54" t="s">
        <v>69</v>
      </c>
      <c r="Z53" s="43" t="s">
        <v>37</v>
      </c>
      <c r="AA53" s="55" t="s">
        <v>69</v>
      </c>
      <c r="AB53" s="55" t="s">
        <v>69</v>
      </c>
      <c r="AC53" s="56" t="s">
        <v>69</v>
      </c>
      <c r="AD53" s="56" t="s">
        <v>69</v>
      </c>
      <c r="AE53" s="57" t="s">
        <v>69</v>
      </c>
      <c r="AF53" s="39" t="s">
        <v>37</v>
      </c>
      <c r="AG53" s="54" t="s">
        <v>69</v>
      </c>
      <c r="AH53" s="54" t="s">
        <v>69</v>
      </c>
      <c r="AI53" s="54" t="s">
        <v>69</v>
      </c>
      <c r="AJ53" s="54" t="s">
        <v>69</v>
      </c>
      <c r="AK53" s="54" t="s">
        <v>69</v>
      </c>
      <c r="AL53" s="43" t="s">
        <v>37</v>
      </c>
      <c r="AM53" s="55" t="s">
        <v>69</v>
      </c>
      <c r="AN53" s="55" t="s">
        <v>69</v>
      </c>
      <c r="AO53" s="56" t="s">
        <v>69</v>
      </c>
      <c r="AP53" s="56" t="s">
        <v>69</v>
      </c>
      <c r="AQ53" s="57" t="s">
        <v>69</v>
      </c>
      <c r="AR53" s="39" t="s">
        <v>37</v>
      </c>
      <c r="AS53" s="54" t="s">
        <v>69</v>
      </c>
      <c r="AT53" s="54" t="s">
        <v>69</v>
      </c>
      <c r="AU53" s="54" t="s">
        <v>69</v>
      </c>
      <c r="AV53" s="54" t="s">
        <v>69</v>
      </c>
      <c r="AW53" s="54" t="s">
        <v>69</v>
      </c>
      <c r="AX53" s="43" t="s">
        <v>37</v>
      </c>
      <c r="AY53" s="36">
        <v>23</v>
      </c>
      <c r="AZ53" s="36">
        <v>37579</v>
      </c>
      <c r="BA53" s="37">
        <v>61.204396072</v>
      </c>
      <c r="BB53" s="37">
        <v>56.443832357</v>
      </c>
      <c r="BC53" s="38">
        <v>0.936412926</v>
      </c>
      <c r="BD53" s="39" t="s">
        <v>37</v>
      </c>
      <c r="BE53" s="54" t="s">
        <v>69</v>
      </c>
      <c r="BF53" s="54" t="s">
        <v>69</v>
      </c>
      <c r="BG53" s="54" t="s">
        <v>69</v>
      </c>
      <c r="BH53" s="54" t="s">
        <v>69</v>
      </c>
      <c r="BI53" s="54" t="s">
        <v>69</v>
      </c>
      <c r="BJ53" s="43" t="s">
        <v>37</v>
      </c>
      <c r="BK53" s="36">
        <v>103</v>
      </c>
      <c r="BL53" s="36">
        <v>37579</v>
      </c>
      <c r="BM53" s="37">
        <v>274.089251976</v>
      </c>
      <c r="BN53" s="37">
        <v>258.797238092</v>
      </c>
      <c r="BO53" s="38">
        <v>1.397944521</v>
      </c>
      <c r="BP53" s="39" t="s">
        <v>37</v>
      </c>
      <c r="BQ53" s="54" t="s">
        <v>69</v>
      </c>
      <c r="BR53" s="54" t="s">
        <v>69</v>
      </c>
      <c r="BS53" s="54" t="s">
        <v>69</v>
      </c>
      <c r="BT53" s="54" t="s">
        <v>69</v>
      </c>
      <c r="BU53" s="54" t="s">
        <v>69</v>
      </c>
    </row>
    <row r="54" spans="1:73" ht="15" customHeight="1">
      <c r="A54" s="35"/>
      <c r="B54" s="35"/>
      <c r="C54" s="36"/>
      <c r="D54" s="36"/>
      <c r="E54" s="37"/>
      <c r="F54" s="37"/>
      <c r="G54" s="38"/>
      <c r="H54" s="39"/>
      <c r="I54" s="40"/>
      <c r="J54" s="40"/>
      <c r="K54" s="41"/>
      <c r="L54" s="41"/>
      <c r="M54" s="42"/>
      <c r="N54" s="43"/>
      <c r="O54" s="36"/>
      <c r="P54" s="36"/>
      <c r="Q54" s="37"/>
      <c r="R54" s="37"/>
      <c r="S54" s="38"/>
      <c r="T54" s="39"/>
      <c r="U54" s="40"/>
      <c r="V54" s="40"/>
      <c r="W54" s="41"/>
      <c r="X54" s="41"/>
      <c r="Y54" s="42"/>
      <c r="Z54" s="43"/>
      <c r="AA54" s="36"/>
      <c r="AB54" s="36"/>
      <c r="AC54" s="37"/>
      <c r="AD54" s="37"/>
      <c r="AE54" s="38"/>
      <c r="AF54" s="39"/>
      <c r="AG54" s="40"/>
      <c r="AH54" s="40"/>
      <c r="AI54" s="41"/>
      <c r="AJ54" s="41"/>
      <c r="AK54" s="42"/>
      <c r="AL54" s="43"/>
      <c r="AM54" s="36"/>
      <c r="AN54" s="36"/>
      <c r="AO54" s="37"/>
      <c r="AP54" s="37"/>
      <c r="AQ54" s="38"/>
      <c r="AR54" s="39"/>
      <c r="AS54" s="40"/>
      <c r="AT54" s="40"/>
      <c r="AU54" s="41"/>
      <c r="AV54" s="41"/>
      <c r="AW54" s="42"/>
      <c r="AX54" s="43"/>
      <c r="AY54" s="36"/>
      <c r="AZ54" s="36"/>
      <c r="BA54" s="37"/>
      <c r="BB54" s="37"/>
      <c r="BC54" s="38"/>
      <c r="BD54" s="39"/>
      <c r="BE54" s="40"/>
      <c r="BF54" s="40"/>
      <c r="BG54" s="41"/>
      <c r="BH54" s="41"/>
      <c r="BI54" s="42"/>
      <c r="BJ54" s="43"/>
      <c r="BK54" s="36"/>
      <c r="BL54" s="36"/>
      <c r="BM54" s="37"/>
      <c r="BN54" s="37"/>
      <c r="BO54" s="38"/>
      <c r="BP54" s="39"/>
      <c r="BQ54" s="40"/>
      <c r="BR54" s="40"/>
      <c r="BS54" s="41"/>
      <c r="BT54" s="41"/>
      <c r="BU54" s="42"/>
    </row>
    <row r="55" spans="1:73" s="44" customFormat="1" ht="15" customHeight="1">
      <c r="A55" s="45" t="s">
        <v>70</v>
      </c>
      <c r="B55" s="45" t="s">
        <v>57</v>
      </c>
      <c r="C55" s="46">
        <v>3890.9277827513</v>
      </c>
      <c r="D55" s="46">
        <v>864346</v>
      </c>
      <c r="E55" s="47">
        <v>450.158591901</v>
      </c>
      <c r="F55" s="47">
        <v>542.541357559</v>
      </c>
      <c r="G55" s="48">
        <v>0.894281287</v>
      </c>
      <c r="H55" s="49" t="s">
        <v>37</v>
      </c>
      <c r="I55" s="50">
        <v>81.8940614742</v>
      </c>
      <c r="J55" s="50">
        <v>864346</v>
      </c>
      <c r="K55" s="51">
        <v>9.474685077</v>
      </c>
      <c r="L55" s="51">
        <v>12.758119141</v>
      </c>
      <c r="M55" s="52">
        <v>0.74860799</v>
      </c>
      <c r="N55" s="53" t="s">
        <v>37</v>
      </c>
      <c r="O55" s="46">
        <v>491.2351536855</v>
      </c>
      <c r="P55" s="46">
        <v>864346</v>
      </c>
      <c r="Q55" s="47">
        <v>56.833160989</v>
      </c>
      <c r="R55" s="47">
        <v>69.518241027</v>
      </c>
      <c r="S55" s="48">
        <v>0.927884166</v>
      </c>
      <c r="T55" s="49" t="s">
        <v>37</v>
      </c>
      <c r="U55" s="50">
        <v>116</v>
      </c>
      <c r="V55" s="50">
        <v>864346</v>
      </c>
      <c r="W55" s="51">
        <v>13.420551492</v>
      </c>
      <c r="X55" s="51">
        <v>15.037649073</v>
      </c>
      <c r="Y55" s="52">
        <v>0.56665164</v>
      </c>
      <c r="Z55" s="53" t="s">
        <v>37</v>
      </c>
      <c r="AA55" s="46">
        <v>111.3410922113</v>
      </c>
      <c r="AB55" s="46">
        <v>864346</v>
      </c>
      <c r="AC55" s="47">
        <v>12.881541907</v>
      </c>
      <c r="AD55" s="47">
        <v>15.608983449</v>
      </c>
      <c r="AE55" s="48">
        <v>0.973908771</v>
      </c>
      <c r="AF55" s="49" t="s">
        <v>37</v>
      </c>
      <c r="AG55" s="50">
        <v>158.6821844225</v>
      </c>
      <c r="AH55" s="50">
        <v>864346</v>
      </c>
      <c r="AI55" s="51">
        <v>18.358641611</v>
      </c>
      <c r="AJ55" s="51">
        <v>23.141722653</v>
      </c>
      <c r="AK55" s="52">
        <v>1.313061034</v>
      </c>
      <c r="AL55" s="53" t="s">
        <v>37</v>
      </c>
      <c r="AM55" s="46">
        <v>268.917338108</v>
      </c>
      <c r="AN55" s="46">
        <v>864346</v>
      </c>
      <c r="AO55" s="47">
        <v>31.112232614</v>
      </c>
      <c r="AP55" s="47">
        <v>39.772507929</v>
      </c>
      <c r="AQ55" s="48">
        <v>0.675080101</v>
      </c>
      <c r="AR55" s="49" t="s">
        <v>37</v>
      </c>
      <c r="AS55" s="50">
        <v>171.4470307371</v>
      </c>
      <c r="AT55" s="50">
        <v>864346</v>
      </c>
      <c r="AU55" s="51">
        <v>19.835462967</v>
      </c>
      <c r="AV55" s="51">
        <v>22.50871436</v>
      </c>
      <c r="AW55" s="52">
        <v>0.893374338</v>
      </c>
      <c r="AX55" s="53" t="s">
        <v>37</v>
      </c>
      <c r="AY55" s="46">
        <v>371</v>
      </c>
      <c r="AZ55" s="46">
        <v>864346</v>
      </c>
      <c r="BA55" s="47">
        <v>42.922625893</v>
      </c>
      <c r="BB55" s="47">
        <v>50.768936517</v>
      </c>
      <c r="BC55" s="48">
        <v>0.842265424</v>
      </c>
      <c r="BD55" s="49" t="s">
        <v>37</v>
      </c>
      <c r="BE55" s="50">
        <v>69.4470307371</v>
      </c>
      <c r="BF55" s="50">
        <v>864346</v>
      </c>
      <c r="BG55" s="51">
        <v>8.034633207</v>
      </c>
      <c r="BH55" s="51">
        <v>10.184524263</v>
      </c>
      <c r="BI55" s="52">
        <v>0.796289957</v>
      </c>
      <c r="BJ55" s="53" t="s">
        <v>37</v>
      </c>
      <c r="BK55" s="46">
        <v>1322.2584303193</v>
      </c>
      <c r="BL55" s="46">
        <v>864346</v>
      </c>
      <c r="BM55" s="47">
        <v>152.977908189</v>
      </c>
      <c r="BN55" s="47">
        <v>180.77159254</v>
      </c>
      <c r="BO55" s="48">
        <v>0.976473548</v>
      </c>
      <c r="BP55" s="49" t="s">
        <v>37</v>
      </c>
      <c r="BQ55" s="50">
        <v>89</v>
      </c>
      <c r="BR55" s="50">
        <v>864346</v>
      </c>
      <c r="BS55" s="51">
        <v>10.296802438</v>
      </c>
      <c r="BT55" s="51">
        <v>12.791154538</v>
      </c>
      <c r="BU55" s="52">
        <v>1.041628773</v>
      </c>
    </row>
    <row r="56" spans="1:73" ht="15" customHeight="1">
      <c r="A56" s="35" t="s">
        <v>70</v>
      </c>
      <c r="B56" s="35" t="s">
        <v>58</v>
      </c>
      <c r="C56" s="55" t="s">
        <v>69</v>
      </c>
      <c r="D56" s="55" t="s">
        <v>69</v>
      </c>
      <c r="E56" s="56" t="s">
        <v>69</v>
      </c>
      <c r="F56" s="56" t="s">
        <v>69</v>
      </c>
      <c r="G56" s="57" t="s">
        <v>69</v>
      </c>
      <c r="H56" s="39" t="s">
        <v>37</v>
      </c>
      <c r="I56" s="54" t="s">
        <v>69</v>
      </c>
      <c r="J56" s="54" t="s">
        <v>69</v>
      </c>
      <c r="K56" s="54" t="s">
        <v>69</v>
      </c>
      <c r="L56" s="54" t="s">
        <v>69</v>
      </c>
      <c r="M56" s="54" t="s">
        <v>69</v>
      </c>
      <c r="N56" s="43" t="s">
        <v>37</v>
      </c>
      <c r="O56" s="55" t="s">
        <v>69</v>
      </c>
      <c r="P56" s="55" t="s">
        <v>69</v>
      </c>
      <c r="Q56" s="56" t="s">
        <v>69</v>
      </c>
      <c r="R56" s="56" t="s">
        <v>69</v>
      </c>
      <c r="S56" s="57" t="s">
        <v>69</v>
      </c>
      <c r="T56" s="39" t="s">
        <v>37</v>
      </c>
      <c r="U56" s="54" t="s">
        <v>69</v>
      </c>
      <c r="V56" s="54" t="s">
        <v>69</v>
      </c>
      <c r="W56" s="54" t="s">
        <v>69</v>
      </c>
      <c r="X56" s="54" t="s">
        <v>69</v>
      </c>
      <c r="Y56" s="54" t="s">
        <v>69</v>
      </c>
      <c r="Z56" s="43" t="s">
        <v>37</v>
      </c>
      <c r="AA56" s="55" t="s">
        <v>69</v>
      </c>
      <c r="AB56" s="55" t="s">
        <v>69</v>
      </c>
      <c r="AC56" s="56" t="s">
        <v>69</v>
      </c>
      <c r="AD56" s="56" t="s">
        <v>69</v>
      </c>
      <c r="AE56" s="57" t="s">
        <v>69</v>
      </c>
      <c r="AF56" s="39" t="s">
        <v>37</v>
      </c>
      <c r="AG56" s="54" t="s">
        <v>69</v>
      </c>
      <c r="AH56" s="54" t="s">
        <v>69</v>
      </c>
      <c r="AI56" s="54" t="s">
        <v>69</v>
      </c>
      <c r="AJ56" s="54" t="s">
        <v>69</v>
      </c>
      <c r="AK56" s="54" t="s">
        <v>69</v>
      </c>
      <c r="AL56" s="43" t="s">
        <v>37</v>
      </c>
      <c r="AM56" s="55" t="s">
        <v>69</v>
      </c>
      <c r="AN56" s="55" t="s">
        <v>69</v>
      </c>
      <c r="AO56" s="56" t="s">
        <v>69</v>
      </c>
      <c r="AP56" s="56" t="s">
        <v>69</v>
      </c>
      <c r="AQ56" s="57" t="s">
        <v>69</v>
      </c>
      <c r="AR56" s="39" t="s">
        <v>37</v>
      </c>
      <c r="AS56" s="54" t="s">
        <v>69</v>
      </c>
      <c r="AT56" s="54" t="s">
        <v>69</v>
      </c>
      <c r="AU56" s="54" t="s">
        <v>69</v>
      </c>
      <c r="AV56" s="54" t="s">
        <v>69</v>
      </c>
      <c r="AW56" s="54" t="s">
        <v>69</v>
      </c>
      <c r="AX56" s="43" t="s">
        <v>37</v>
      </c>
      <c r="AY56" s="55" t="s">
        <v>69</v>
      </c>
      <c r="AZ56" s="55" t="s">
        <v>69</v>
      </c>
      <c r="BA56" s="56" t="s">
        <v>69</v>
      </c>
      <c r="BB56" s="56" t="s">
        <v>69</v>
      </c>
      <c r="BC56" s="57" t="s">
        <v>69</v>
      </c>
      <c r="BD56" s="39" t="s">
        <v>37</v>
      </c>
      <c r="BE56" s="54" t="s">
        <v>69</v>
      </c>
      <c r="BF56" s="54" t="s">
        <v>69</v>
      </c>
      <c r="BG56" s="54" t="s">
        <v>69</v>
      </c>
      <c r="BH56" s="54" t="s">
        <v>69</v>
      </c>
      <c r="BI56" s="54" t="s">
        <v>69</v>
      </c>
      <c r="BJ56" s="43" t="s">
        <v>37</v>
      </c>
      <c r="BK56" s="55" t="s">
        <v>69</v>
      </c>
      <c r="BL56" s="55" t="s">
        <v>69</v>
      </c>
      <c r="BM56" s="56" t="s">
        <v>69</v>
      </c>
      <c r="BN56" s="56" t="s">
        <v>69</v>
      </c>
      <c r="BO56" s="57" t="s">
        <v>69</v>
      </c>
      <c r="BP56" s="39" t="s">
        <v>37</v>
      </c>
      <c r="BQ56" s="54" t="s">
        <v>69</v>
      </c>
      <c r="BR56" s="54" t="s">
        <v>69</v>
      </c>
      <c r="BS56" s="54" t="s">
        <v>69</v>
      </c>
      <c r="BT56" s="54" t="s">
        <v>69</v>
      </c>
      <c r="BU56" s="54" t="s">
        <v>69</v>
      </c>
    </row>
    <row r="57" spans="1:73" ht="15" customHeight="1">
      <c r="A57" s="35" t="s">
        <v>70</v>
      </c>
      <c r="B57" s="35" t="s">
        <v>59</v>
      </c>
      <c r="C57" s="36">
        <v>57</v>
      </c>
      <c r="D57" s="36">
        <v>12273</v>
      </c>
      <c r="E57" s="37">
        <v>464.434123686</v>
      </c>
      <c r="F57" s="37">
        <v>579.985578337</v>
      </c>
      <c r="G57" s="38">
        <v>0.956001312</v>
      </c>
      <c r="H57" s="39" t="s">
        <v>37</v>
      </c>
      <c r="I57" s="54" t="s">
        <v>69</v>
      </c>
      <c r="J57" s="54" t="s">
        <v>69</v>
      </c>
      <c r="K57" s="54" t="s">
        <v>69</v>
      </c>
      <c r="L57" s="54" t="s">
        <v>69</v>
      </c>
      <c r="M57" s="54" t="s">
        <v>69</v>
      </c>
      <c r="N57" s="43" t="s">
        <v>37</v>
      </c>
      <c r="O57" s="55" t="s">
        <v>69</v>
      </c>
      <c r="P57" s="55" t="s">
        <v>69</v>
      </c>
      <c r="Q57" s="56" t="s">
        <v>69</v>
      </c>
      <c r="R57" s="56" t="s">
        <v>69</v>
      </c>
      <c r="S57" s="57" t="s">
        <v>69</v>
      </c>
      <c r="T57" s="39" t="s">
        <v>37</v>
      </c>
      <c r="U57" s="54" t="s">
        <v>69</v>
      </c>
      <c r="V57" s="54" t="s">
        <v>69</v>
      </c>
      <c r="W57" s="54" t="s">
        <v>69</v>
      </c>
      <c r="X57" s="54" t="s">
        <v>69</v>
      </c>
      <c r="Y57" s="54" t="s">
        <v>69</v>
      </c>
      <c r="Z57" s="43" t="s">
        <v>37</v>
      </c>
      <c r="AA57" s="55" t="s">
        <v>69</v>
      </c>
      <c r="AB57" s="55" t="s">
        <v>69</v>
      </c>
      <c r="AC57" s="56" t="s">
        <v>69</v>
      </c>
      <c r="AD57" s="56" t="s">
        <v>69</v>
      </c>
      <c r="AE57" s="57" t="s">
        <v>69</v>
      </c>
      <c r="AF57" s="39" t="s">
        <v>37</v>
      </c>
      <c r="AG57" s="54" t="s">
        <v>69</v>
      </c>
      <c r="AH57" s="54" t="s">
        <v>69</v>
      </c>
      <c r="AI57" s="54" t="s">
        <v>69</v>
      </c>
      <c r="AJ57" s="54" t="s">
        <v>69</v>
      </c>
      <c r="AK57" s="54" t="s">
        <v>69</v>
      </c>
      <c r="AL57" s="43" t="s">
        <v>37</v>
      </c>
      <c r="AM57" s="55" t="s">
        <v>69</v>
      </c>
      <c r="AN57" s="55" t="s">
        <v>69</v>
      </c>
      <c r="AO57" s="56" t="s">
        <v>69</v>
      </c>
      <c r="AP57" s="56" t="s">
        <v>69</v>
      </c>
      <c r="AQ57" s="57" t="s">
        <v>69</v>
      </c>
      <c r="AR57" s="39" t="s">
        <v>37</v>
      </c>
      <c r="AS57" s="54" t="s">
        <v>69</v>
      </c>
      <c r="AT57" s="54" t="s">
        <v>69</v>
      </c>
      <c r="AU57" s="54" t="s">
        <v>69</v>
      </c>
      <c r="AV57" s="54" t="s">
        <v>69</v>
      </c>
      <c r="AW57" s="54" t="s">
        <v>69</v>
      </c>
      <c r="AX57" s="43" t="s">
        <v>37</v>
      </c>
      <c r="AY57" s="55" t="s">
        <v>69</v>
      </c>
      <c r="AZ57" s="55" t="s">
        <v>69</v>
      </c>
      <c r="BA57" s="56" t="s">
        <v>69</v>
      </c>
      <c r="BB57" s="56" t="s">
        <v>69</v>
      </c>
      <c r="BC57" s="57" t="s">
        <v>69</v>
      </c>
      <c r="BD57" s="39" t="s">
        <v>37</v>
      </c>
      <c r="BE57" s="54" t="s">
        <v>69</v>
      </c>
      <c r="BF57" s="54" t="s">
        <v>69</v>
      </c>
      <c r="BG57" s="54" t="s">
        <v>69</v>
      </c>
      <c r="BH57" s="54" t="s">
        <v>69</v>
      </c>
      <c r="BI57" s="54" t="s">
        <v>69</v>
      </c>
      <c r="BJ57" s="43" t="s">
        <v>37</v>
      </c>
      <c r="BK57" s="55" t="s">
        <v>69</v>
      </c>
      <c r="BL57" s="55" t="s">
        <v>69</v>
      </c>
      <c r="BM57" s="56" t="s">
        <v>69</v>
      </c>
      <c r="BN57" s="56" t="s">
        <v>69</v>
      </c>
      <c r="BO57" s="57" t="s">
        <v>69</v>
      </c>
      <c r="BP57" s="39" t="s">
        <v>37</v>
      </c>
      <c r="BQ57" s="54" t="s">
        <v>69</v>
      </c>
      <c r="BR57" s="54" t="s">
        <v>69</v>
      </c>
      <c r="BS57" s="54" t="s">
        <v>69</v>
      </c>
      <c r="BT57" s="54" t="s">
        <v>69</v>
      </c>
      <c r="BU57" s="54" t="s">
        <v>69</v>
      </c>
    </row>
    <row r="58" spans="1:73" ht="15" customHeight="1">
      <c r="A58" s="35" t="s">
        <v>70</v>
      </c>
      <c r="B58" s="35" t="s">
        <v>60</v>
      </c>
      <c r="C58" s="36">
        <v>20</v>
      </c>
      <c r="D58" s="36">
        <v>8467</v>
      </c>
      <c r="E58" s="37">
        <v>236.211172788</v>
      </c>
      <c r="F58" s="37">
        <v>360.602176904</v>
      </c>
      <c r="G58" s="38">
        <v>0.594387459</v>
      </c>
      <c r="H58" s="39" t="s">
        <v>37</v>
      </c>
      <c r="I58" s="54" t="s">
        <v>69</v>
      </c>
      <c r="J58" s="54" t="s">
        <v>69</v>
      </c>
      <c r="K58" s="54" t="s">
        <v>69</v>
      </c>
      <c r="L58" s="54" t="s">
        <v>69</v>
      </c>
      <c r="M58" s="54" t="s">
        <v>69</v>
      </c>
      <c r="N58" s="43" t="s">
        <v>37</v>
      </c>
      <c r="O58" s="55" t="s">
        <v>69</v>
      </c>
      <c r="P58" s="55" t="s">
        <v>69</v>
      </c>
      <c r="Q58" s="56" t="s">
        <v>69</v>
      </c>
      <c r="R58" s="56" t="s">
        <v>69</v>
      </c>
      <c r="S58" s="57" t="s">
        <v>69</v>
      </c>
      <c r="T58" s="39" t="s">
        <v>37</v>
      </c>
      <c r="U58" s="54" t="s">
        <v>69</v>
      </c>
      <c r="V58" s="54" t="s">
        <v>69</v>
      </c>
      <c r="W58" s="54" t="s">
        <v>69</v>
      </c>
      <c r="X58" s="54" t="s">
        <v>69</v>
      </c>
      <c r="Y58" s="54" t="s">
        <v>69</v>
      </c>
      <c r="Z58" s="43" t="s">
        <v>37</v>
      </c>
      <c r="AA58" s="55" t="s">
        <v>69</v>
      </c>
      <c r="AB58" s="55" t="s">
        <v>69</v>
      </c>
      <c r="AC58" s="56" t="s">
        <v>69</v>
      </c>
      <c r="AD58" s="56" t="s">
        <v>69</v>
      </c>
      <c r="AE58" s="57" t="s">
        <v>69</v>
      </c>
      <c r="AF58" s="39" t="s">
        <v>37</v>
      </c>
      <c r="AG58" s="54" t="s">
        <v>69</v>
      </c>
      <c r="AH58" s="54" t="s">
        <v>69</v>
      </c>
      <c r="AI58" s="54" t="s">
        <v>69</v>
      </c>
      <c r="AJ58" s="54" t="s">
        <v>69</v>
      </c>
      <c r="AK58" s="54" t="s">
        <v>69</v>
      </c>
      <c r="AL58" s="43" t="s">
        <v>37</v>
      </c>
      <c r="AM58" s="55" t="s">
        <v>69</v>
      </c>
      <c r="AN58" s="55" t="s">
        <v>69</v>
      </c>
      <c r="AO58" s="56" t="s">
        <v>69</v>
      </c>
      <c r="AP58" s="56" t="s">
        <v>69</v>
      </c>
      <c r="AQ58" s="57" t="s">
        <v>69</v>
      </c>
      <c r="AR58" s="39" t="s">
        <v>37</v>
      </c>
      <c r="AS58" s="54" t="s">
        <v>69</v>
      </c>
      <c r="AT58" s="54" t="s">
        <v>69</v>
      </c>
      <c r="AU58" s="54" t="s">
        <v>69</v>
      </c>
      <c r="AV58" s="54" t="s">
        <v>69</v>
      </c>
      <c r="AW58" s="54" t="s">
        <v>69</v>
      </c>
      <c r="AX58" s="43" t="s">
        <v>37</v>
      </c>
      <c r="AY58" s="55" t="s">
        <v>69</v>
      </c>
      <c r="AZ58" s="55" t="s">
        <v>69</v>
      </c>
      <c r="BA58" s="56" t="s">
        <v>69</v>
      </c>
      <c r="BB58" s="56" t="s">
        <v>69</v>
      </c>
      <c r="BC58" s="57" t="s">
        <v>69</v>
      </c>
      <c r="BD58" s="39" t="s">
        <v>37</v>
      </c>
      <c r="BE58" s="54" t="s">
        <v>69</v>
      </c>
      <c r="BF58" s="54" t="s">
        <v>69</v>
      </c>
      <c r="BG58" s="54" t="s">
        <v>69</v>
      </c>
      <c r="BH58" s="54" t="s">
        <v>69</v>
      </c>
      <c r="BI58" s="54" t="s">
        <v>69</v>
      </c>
      <c r="BJ58" s="43" t="s">
        <v>37</v>
      </c>
      <c r="BK58" s="55" t="s">
        <v>69</v>
      </c>
      <c r="BL58" s="55" t="s">
        <v>69</v>
      </c>
      <c r="BM58" s="56" t="s">
        <v>69</v>
      </c>
      <c r="BN58" s="56" t="s">
        <v>69</v>
      </c>
      <c r="BO58" s="57" t="s">
        <v>69</v>
      </c>
      <c r="BP58" s="39" t="s">
        <v>37</v>
      </c>
      <c r="BQ58" s="54" t="s">
        <v>69</v>
      </c>
      <c r="BR58" s="54" t="s">
        <v>69</v>
      </c>
      <c r="BS58" s="54" t="s">
        <v>69</v>
      </c>
      <c r="BT58" s="54" t="s">
        <v>69</v>
      </c>
      <c r="BU58" s="54" t="s">
        <v>69</v>
      </c>
    </row>
    <row r="59" spans="1:73" ht="15" customHeight="1">
      <c r="A59" s="35" t="s">
        <v>70</v>
      </c>
      <c r="B59" s="35" t="s">
        <v>61</v>
      </c>
      <c r="C59" s="36">
        <v>1334</v>
      </c>
      <c r="D59" s="36">
        <v>297782</v>
      </c>
      <c r="E59" s="37">
        <v>447.97872269</v>
      </c>
      <c r="F59" s="37">
        <v>547.769579943</v>
      </c>
      <c r="G59" s="38">
        <v>0.902899066</v>
      </c>
      <c r="H59" s="39" t="s">
        <v>37</v>
      </c>
      <c r="I59" s="40">
        <v>29</v>
      </c>
      <c r="J59" s="40">
        <v>297782</v>
      </c>
      <c r="K59" s="41">
        <v>9.738667885</v>
      </c>
      <c r="L59" s="41">
        <v>13.272418915</v>
      </c>
      <c r="M59" s="42">
        <v>0.778785551</v>
      </c>
      <c r="N59" s="43" t="s">
        <v>37</v>
      </c>
      <c r="O59" s="36">
        <v>174</v>
      </c>
      <c r="P59" s="36">
        <v>297782</v>
      </c>
      <c r="Q59" s="37">
        <v>58.432007307</v>
      </c>
      <c r="R59" s="37">
        <v>70.282580283</v>
      </c>
      <c r="S59" s="38">
        <v>0.938086068</v>
      </c>
      <c r="T59" s="39" t="s">
        <v>37</v>
      </c>
      <c r="U59" s="40">
        <v>38</v>
      </c>
      <c r="V59" s="40">
        <v>297782</v>
      </c>
      <c r="W59" s="41">
        <v>12.76101309</v>
      </c>
      <c r="X59" s="41">
        <v>15.06679028</v>
      </c>
      <c r="Y59" s="42">
        <v>0.567749745</v>
      </c>
      <c r="Z59" s="43" t="s">
        <v>37</v>
      </c>
      <c r="AA59" s="36">
        <v>40</v>
      </c>
      <c r="AB59" s="36">
        <v>297782</v>
      </c>
      <c r="AC59" s="37">
        <v>13.432645358</v>
      </c>
      <c r="AD59" s="37">
        <v>17.456115729</v>
      </c>
      <c r="AE59" s="38">
        <v>1.089158962</v>
      </c>
      <c r="AF59" s="39" t="s">
        <v>37</v>
      </c>
      <c r="AG59" s="40">
        <v>57</v>
      </c>
      <c r="AH59" s="40">
        <v>297782</v>
      </c>
      <c r="AI59" s="41">
        <v>19.141519635</v>
      </c>
      <c r="AJ59" s="41">
        <v>23.780520589</v>
      </c>
      <c r="AK59" s="42">
        <v>1.34930642</v>
      </c>
      <c r="AL59" s="43" t="s">
        <v>37</v>
      </c>
      <c r="AM59" s="36">
        <v>108</v>
      </c>
      <c r="AN59" s="36">
        <v>297782</v>
      </c>
      <c r="AO59" s="37">
        <v>36.268142467</v>
      </c>
      <c r="AP59" s="37">
        <v>47.568973386</v>
      </c>
      <c r="AQ59" s="38">
        <v>0.807413689</v>
      </c>
      <c r="AR59" s="39" t="s">
        <v>37</v>
      </c>
      <c r="AS59" s="40">
        <v>54</v>
      </c>
      <c r="AT59" s="40">
        <v>297782</v>
      </c>
      <c r="AU59" s="41">
        <v>18.134071233</v>
      </c>
      <c r="AV59" s="41">
        <v>21.800406296</v>
      </c>
      <c r="AW59" s="42">
        <v>0.865261482</v>
      </c>
      <c r="AX59" s="43" t="s">
        <v>37</v>
      </c>
      <c r="AY59" s="36">
        <v>124</v>
      </c>
      <c r="AZ59" s="36">
        <v>297782</v>
      </c>
      <c r="BA59" s="37">
        <v>41.64120061</v>
      </c>
      <c r="BB59" s="37">
        <v>50.314824257</v>
      </c>
      <c r="BC59" s="38">
        <v>0.834731623</v>
      </c>
      <c r="BD59" s="39" t="s">
        <v>37</v>
      </c>
      <c r="BE59" s="54" t="s">
        <v>69</v>
      </c>
      <c r="BF59" s="54" t="s">
        <v>69</v>
      </c>
      <c r="BG59" s="54" t="s">
        <v>69</v>
      </c>
      <c r="BH59" s="54" t="s">
        <v>69</v>
      </c>
      <c r="BI59" s="54" t="s">
        <v>69</v>
      </c>
      <c r="BJ59" s="43" t="s">
        <v>37</v>
      </c>
      <c r="BK59" s="36">
        <v>422</v>
      </c>
      <c r="BL59" s="36">
        <v>297782</v>
      </c>
      <c r="BM59" s="37">
        <v>141.714408527</v>
      </c>
      <c r="BN59" s="37">
        <v>168.04213435</v>
      </c>
      <c r="BO59" s="38">
        <v>0.907712859</v>
      </c>
      <c r="BP59" s="39" t="s">
        <v>37</v>
      </c>
      <c r="BQ59" s="40">
        <v>25</v>
      </c>
      <c r="BR59" s="40">
        <v>297782</v>
      </c>
      <c r="BS59" s="41">
        <v>8.395403349</v>
      </c>
      <c r="BT59" s="41">
        <v>9.596631015</v>
      </c>
      <c r="BU59" s="42">
        <v>0.781487469</v>
      </c>
    </row>
    <row r="60" spans="1:73" ht="15" customHeight="1">
      <c r="A60" s="35" t="s">
        <v>70</v>
      </c>
      <c r="B60" s="35" t="s">
        <v>62</v>
      </c>
      <c r="C60" s="36">
        <v>2434</v>
      </c>
      <c r="D60" s="36">
        <v>537406</v>
      </c>
      <c r="E60" s="37">
        <v>452.916417011</v>
      </c>
      <c r="F60" s="37">
        <v>534.697011596</v>
      </c>
      <c r="G60" s="38">
        <v>0.881351302</v>
      </c>
      <c r="H60" s="39" t="s">
        <v>37</v>
      </c>
      <c r="I60" s="40">
        <v>51</v>
      </c>
      <c r="J60" s="40">
        <v>537406</v>
      </c>
      <c r="K60" s="41">
        <v>9.490031745</v>
      </c>
      <c r="L60" s="41">
        <v>12.447837487</v>
      </c>
      <c r="M60" s="42">
        <v>0.730401597</v>
      </c>
      <c r="N60" s="43" t="s">
        <v>37</v>
      </c>
      <c r="O60" s="36">
        <v>306</v>
      </c>
      <c r="P60" s="36">
        <v>537406</v>
      </c>
      <c r="Q60" s="37">
        <v>56.940190471</v>
      </c>
      <c r="R60" s="37">
        <v>69.148279333</v>
      </c>
      <c r="S60" s="38">
        <v>0.922946158</v>
      </c>
      <c r="T60" s="39" t="s">
        <v>37</v>
      </c>
      <c r="U60" s="40">
        <v>75</v>
      </c>
      <c r="V60" s="40">
        <v>537406</v>
      </c>
      <c r="W60" s="41">
        <v>13.955929037</v>
      </c>
      <c r="X60" s="41">
        <v>15.059759528</v>
      </c>
      <c r="Y60" s="42">
        <v>0.567484811</v>
      </c>
      <c r="Z60" s="43" t="s">
        <v>37</v>
      </c>
      <c r="AA60" s="36">
        <v>67</v>
      </c>
      <c r="AB60" s="36">
        <v>537406</v>
      </c>
      <c r="AC60" s="37">
        <v>12.467296606</v>
      </c>
      <c r="AD60" s="37">
        <v>14.327046418</v>
      </c>
      <c r="AE60" s="38">
        <v>0.893923439</v>
      </c>
      <c r="AF60" s="39" t="s">
        <v>37</v>
      </c>
      <c r="AG60" s="40">
        <v>96</v>
      </c>
      <c r="AH60" s="40">
        <v>537406</v>
      </c>
      <c r="AI60" s="41">
        <v>17.863589167</v>
      </c>
      <c r="AJ60" s="41">
        <v>22.325777023</v>
      </c>
      <c r="AK60" s="42">
        <v>1.26676429</v>
      </c>
      <c r="AL60" s="43" t="s">
        <v>37</v>
      </c>
      <c r="AM60" s="36">
        <v>149</v>
      </c>
      <c r="AN60" s="36">
        <v>537406</v>
      </c>
      <c r="AO60" s="37">
        <v>27.72577902</v>
      </c>
      <c r="AP60" s="37">
        <v>34.219103187</v>
      </c>
      <c r="AQ60" s="38">
        <v>0.580819185</v>
      </c>
      <c r="AR60" s="39" t="s">
        <v>37</v>
      </c>
      <c r="AS60" s="40">
        <v>113</v>
      </c>
      <c r="AT60" s="40">
        <v>537406</v>
      </c>
      <c r="AU60" s="41">
        <v>21.026933082</v>
      </c>
      <c r="AV60" s="41">
        <v>23.083480349</v>
      </c>
      <c r="AW60" s="42">
        <v>0.916186888</v>
      </c>
      <c r="AX60" s="43" t="s">
        <v>37</v>
      </c>
      <c r="AY60" s="36">
        <v>231</v>
      </c>
      <c r="AZ60" s="36">
        <v>537406</v>
      </c>
      <c r="BA60" s="37">
        <v>42.984261434</v>
      </c>
      <c r="BB60" s="37">
        <v>49.935296831</v>
      </c>
      <c r="BC60" s="38">
        <v>0.828435198</v>
      </c>
      <c r="BD60" s="39" t="s">
        <v>37</v>
      </c>
      <c r="BE60" s="40">
        <v>41</v>
      </c>
      <c r="BF60" s="40">
        <v>537406</v>
      </c>
      <c r="BG60" s="41">
        <v>7.629241207</v>
      </c>
      <c r="BH60" s="41">
        <v>9.582643302</v>
      </c>
      <c r="BI60" s="42">
        <v>0.74923113</v>
      </c>
      <c r="BJ60" s="43" t="s">
        <v>37</v>
      </c>
      <c r="BK60" s="36">
        <v>866</v>
      </c>
      <c r="BL60" s="36">
        <v>537406</v>
      </c>
      <c r="BM60" s="37">
        <v>161.144460613</v>
      </c>
      <c r="BN60" s="37">
        <v>187.529774084</v>
      </c>
      <c r="BO60" s="38">
        <v>1.012979204</v>
      </c>
      <c r="BP60" s="39" t="s">
        <v>37</v>
      </c>
      <c r="BQ60" s="40">
        <v>61</v>
      </c>
      <c r="BR60" s="40">
        <v>537406</v>
      </c>
      <c r="BS60" s="41">
        <v>11.350822283</v>
      </c>
      <c r="BT60" s="41">
        <v>14.218149667</v>
      </c>
      <c r="BU60" s="42">
        <v>1.157834013</v>
      </c>
    </row>
    <row r="61" spans="1:73" ht="15" customHeight="1">
      <c r="A61" s="35"/>
      <c r="B61" s="35"/>
      <c r="C61" s="36"/>
      <c r="D61" s="36"/>
      <c r="E61" s="37"/>
      <c r="F61" s="37"/>
      <c r="G61" s="38"/>
      <c r="H61" s="39"/>
      <c r="I61" s="40"/>
      <c r="J61" s="40"/>
      <c r="K61" s="41"/>
      <c r="L61" s="41"/>
      <c r="M61" s="42"/>
      <c r="N61" s="43"/>
      <c r="O61" s="36"/>
      <c r="P61" s="36"/>
      <c r="Q61" s="37"/>
      <c r="R61" s="37"/>
      <c r="S61" s="38"/>
      <c r="T61" s="39"/>
      <c r="U61" s="40"/>
      <c r="V61" s="40"/>
      <c r="W61" s="41"/>
      <c r="X61" s="41"/>
      <c r="Y61" s="42"/>
      <c r="Z61" s="43"/>
      <c r="AA61" s="36"/>
      <c r="AB61" s="36"/>
      <c r="AC61" s="37"/>
      <c r="AD61" s="37"/>
      <c r="AE61" s="38"/>
      <c r="AF61" s="39"/>
      <c r="AG61" s="40"/>
      <c r="AH61" s="40"/>
      <c r="AI61" s="41"/>
      <c r="AJ61" s="41"/>
      <c r="AK61" s="42"/>
      <c r="AL61" s="43"/>
      <c r="AM61" s="36"/>
      <c r="AN61" s="36"/>
      <c r="AO61" s="37"/>
      <c r="AP61" s="37"/>
      <c r="AQ61" s="38"/>
      <c r="AR61" s="39"/>
      <c r="AS61" s="40"/>
      <c r="AT61" s="40"/>
      <c r="AU61" s="41"/>
      <c r="AV61" s="41"/>
      <c r="AW61" s="42"/>
      <c r="AX61" s="43"/>
      <c r="AY61" s="36"/>
      <c r="AZ61" s="36"/>
      <c r="BA61" s="37"/>
      <c r="BB61" s="37"/>
      <c r="BC61" s="38"/>
      <c r="BD61" s="39"/>
      <c r="BE61" s="40"/>
      <c r="BF61" s="40"/>
      <c r="BG61" s="41"/>
      <c r="BH61" s="41"/>
      <c r="BI61" s="42"/>
      <c r="BJ61" s="43"/>
      <c r="BK61" s="36"/>
      <c r="BL61" s="36"/>
      <c r="BM61" s="37"/>
      <c r="BN61" s="37"/>
      <c r="BO61" s="38"/>
      <c r="BP61" s="39"/>
      <c r="BQ61" s="40"/>
      <c r="BR61" s="40"/>
      <c r="BS61" s="41"/>
      <c r="BT61" s="41"/>
      <c r="BU61" s="42"/>
    </row>
    <row r="62" spans="1:73" s="44" customFormat="1" ht="15" customHeight="1">
      <c r="A62" s="45" t="s">
        <v>71</v>
      </c>
      <c r="B62" s="45" t="s">
        <v>57</v>
      </c>
      <c r="C62" s="46">
        <v>1858</v>
      </c>
      <c r="D62" s="46">
        <v>573173</v>
      </c>
      <c r="E62" s="47">
        <v>324.16041928</v>
      </c>
      <c r="F62" s="47">
        <v>535.41770127</v>
      </c>
      <c r="G62" s="48">
        <v>0.882539228</v>
      </c>
      <c r="H62" s="49" t="s">
        <v>37</v>
      </c>
      <c r="I62" s="50">
        <v>48</v>
      </c>
      <c r="J62" s="50">
        <v>573173</v>
      </c>
      <c r="K62" s="51">
        <v>8.374434944</v>
      </c>
      <c r="L62" s="51">
        <v>17.660735904</v>
      </c>
      <c r="M62" s="52">
        <v>1.03627877</v>
      </c>
      <c r="N62" s="53" t="s">
        <v>37</v>
      </c>
      <c r="O62" s="46">
        <v>222</v>
      </c>
      <c r="P62" s="46">
        <v>573173</v>
      </c>
      <c r="Q62" s="47">
        <v>38.731761615</v>
      </c>
      <c r="R62" s="47">
        <v>65.733749155</v>
      </c>
      <c r="S62" s="48">
        <v>0.877371235</v>
      </c>
      <c r="T62" s="49" t="s">
        <v>37</v>
      </c>
      <c r="U62" s="50">
        <v>182</v>
      </c>
      <c r="V62" s="50">
        <v>573173</v>
      </c>
      <c r="W62" s="51">
        <v>31.753065828</v>
      </c>
      <c r="X62" s="51">
        <v>40.814387394</v>
      </c>
      <c r="Y62" s="52">
        <v>1.537975746</v>
      </c>
      <c r="Z62" s="53" t="s">
        <v>37</v>
      </c>
      <c r="AA62" s="46">
        <v>54</v>
      </c>
      <c r="AB62" s="46">
        <v>573173</v>
      </c>
      <c r="AC62" s="47">
        <v>9.421239312</v>
      </c>
      <c r="AD62" s="47">
        <v>11.178006705</v>
      </c>
      <c r="AE62" s="48">
        <v>0.697441881</v>
      </c>
      <c r="AF62" s="49" t="s">
        <v>37</v>
      </c>
      <c r="AG62" s="50">
        <v>57</v>
      </c>
      <c r="AH62" s="50">
        <v>573173</v>
      </c>
      <c r="AI62" s="51">
        <v>9.944641496</v>
      </c>
      <c r="AJ62" s="51">
        <v>17.916542634</v>
      </c>
      <c r="AK62" s="52">
        <v>1.016584389</v>
      </c>
      <c r="AL62" s="53" t="s">
        <v>37</v>
      </c>
      <c r="AM62" s="46">
        <v>248</v>
      </c>
      <c r="AN62" s="46">
        <v>573173</v>
      </c>
      <c r="AO62" s="47">
        <v>43.267913876</v>
      </c>
      <c r="AP62" s="47">
        <v>82.629098614</v>
      </c>
      <c r="AQ62" s="48">
        <v>1.402507991</v>
      </c>
      <c r="AR62" s="49" t="s">
        <v>37</v>
      </c>
      <c r="AS62" s="50">
        <v>81</v>
      </c>
      <c r="AT62" s="50">
        <v>573173</v>
      </c>
      <c r="AU62" s="51">
        <v>14.131858968</v>
      </c>
      <c r="AV62" s="51">
        <v>21.594360314</v>
      </c>
      <c r="AW62" s="52">
        <v>0.857083485</v>
      </c>
      <c r="AX62" s="53" t="s">
        <v>37</v>
      </c>
      <c r="AY62" s="46">
        <v>158</v>
      </c>
      <c r="AZ62" s="46">
        <v>573173</v>
      </c>
      <c r="BA62" s="47">
        <v>27.565848356</v>
      </c>
      <c r="BB62" s="47">
        <v>38.78774556</v>
      </c>
      <c r="BC62" s="48">
        <v>0.643495397</v>
      </c>
      <c r="BD62" s="49" t="s">
        <v>37</v>
      </c>
      <c r="BE62" s="76" t="s">
        <v>69</v>
      </c>
      <c r="BF62" s="76" t="s">
        <v>69</v>
      </c>
      <c r="BG62" s="76" t="s">
        <v>69</v>
      </c>
      <c r="BH62" s="76" t="s">
        <v>69</v>
      </c>
      <c r="BI62" s="76" t="s">
        <v>69</v>
      </c>
      <c r="BJ62" s="53" t="s">
        <v>37</v>
      </c>
      <c r="BK62" s="46">
        <v>397</v>
      </c>
      <c r="BL62" s="46">
        <v>573173</v>
      </c>
      <c r="BM62" s="47">
        <v>69.26355568</v>
      </c>
      <c r="BN62" s="47">
        <v>118.847437066</v>
      </c>
      <c r="BO62" s="48">
        <v>0.641977962</v>
      </c>
      <c r="BP62" s="49" t="s">
        <v>37</v>
      </c>
      <c r="BQ62" s="50">
        <v>28</v>
      </c>
      <c r="BR62" s="50">
        <v>573173</v>
      </c>
      <c r="BS62" s="51">
        <v>4.885087051</v>
      </c>
      <c r="BT62" s="51">
        <v>11.063485439</v>
      </c>
      <c r="BU62" s="52">
        <v>0.900938592</v>
      </c>
    </row>
    <row r="63" spans="1:73" ht="15" customHeight="1">
      <c r="A63" s="35" t="s">
        <v>71</v>
      </c>
      <c r="B63" s="35" t="s">
        <v>58</v>
      </c>
      <c r="C63" s="36">
        <v>455</v>
      </c>
      <c r="D63" s="36">
        <v>190979</v>
      </c>
      <c r="E63" s="37">
        <v>238.246089884</v>
      </c>
      <c r="F63" s="37">
        <v>448.621934846</v>
      </c>
      <c r="G63" s="38">
        <v>0.739472108</v>
      </c>
      <c r="H63" s="39" t="s">
        <v>37</v>
      </c>
      <c r="I63" s="54" t="s">
        <v>69</v>
      </c>
      <c r="J63" s="54" t="s">
        <v>69</v>
      </c>
      <c r="K63" s="54" t="s">
        <v>69</v>
      </c>
      <c r="L63" s="54" t="s">
        <v>69</v>
      </c>
      <c r="M63" s="54" t="s">
        <v>69</v>
      </c>
      <c r="N63" s="43" t="s">
        <v>37</v>
      </c>
      <c r="O63" s="36">
        <v>44</v>
      </c>
      <c r="P63" s="36">
        <v>190979</v>
      </c>
      <c r="Q63" s="37">
        <v>23.039182318</v>
      </c>
      <c r="R63" s="37">
        <v>38.057250834</v>
      </c>
      <c r="S63" s="38">
        <v>0.507963377</v>
      </c>
      <c r="T63" s="39" t="s">
        <v>37</v>
      </c>
      <c r="U63" s="40">
        <v>67</v>
      </c>
      <c r="V63" s="40">
        <v>190979</v>
      </c>
      <c r="W63" s="41">
        <v>35.082391258</v>
      </c>
      <c r="X63" s="41">
        <v>48.086566369</v>
      </c>
      <c r="Y63" s="42">
        <v>1.81200742</v>
      </c>
      <c r="Z63" s="43" t="s">
        <v>37</v>
      </c>
      <c r="AA63" s="55" t="s">
        <v>69</v>
      </c>
      <c r="AB63" s="55" t="s">
        <v>69</v>
      </c>
      <c r="AC63" s="56" t="s">
        <v>69</v>
      </c>
      <c r="AD63" s="56" t="s">
        <v>69</v>
      </c>
      <c r="AE63" s="57" t="s">
        <v>69</v>
      </c>
      <c r="AF63" s="39" t="s">
        <v>37</v>
      </c>
      <c r="AG63" s="54" t="s">
        <v>69</v>
      </c>
      <c r="AH63" s="54" t="s">
        <v>69</v>
      </c>
      <c r="AI63" s="54" t="s">
        <v>69</v>
      </c>
      <c r="AJ63" s="54" t="s">
        <v>69</v>
      </c>
      <c r="AK63" s="54" t="s">
        <v>69</v>
      </c>
      <c r="AL63" s="43" t="s">
        <v>37</v>
      </c>
      <c r="AM63" s="36">
        <v>96</v>
      </c>
      <c r="AN63" s="36">
        <v>190979</v>
      </c>
      <c r="AO63" s="37">
        <v>50.267306877</v>
      </c>
      <c r="AP63" s="37">
        <v>108.939113694</v>
      </c>
      <c r="AQ63" s="38">
        <v>1.849081983</v>
      </c>
      <c r="AR63" s="39" t="s">
        <v>37</v>
      </c>
      <c r="AS63" s="54" t="s">
        <v>69</v>
      </c>
      <c r="AT63" s="54" t="s">
        <v>69</v>
      </c>
      <c r="AU63" s="54" t="s">
        <v>69</v>
      </c>
      <c r="AV63" s="54" t="s">
        <v>69</v>
      </c>
      <c r="AW63" s="54" t="s">
        <v>69</v>
      </c>
      <c r="AX63" s="43" t="s">
        <v>37</v>
      </c>
      <c r="AY63" s="36">
        <v>23</v>
      </c>
      <c r="AZ63" s="36">
        <v>190979</v>
      </c>
      <c r="BA63" s="37">
        <v>12.043208939</v>
      </c>
      <c r="BB63" s="37">
        <v>15.750630981</v>
      </c>
      <c r="BC63" s="38">
        <v>0.261305688</v>
      </c>
      <c r="BD63" s="39" t="s">
        <v>37</v>
      </c>
      <c r="BE63" s="54" t="s">
        <v>69</v>
      </c>
      <c r="BF63" s="54" t="s">
        <v>69</v>
      </c>
      <c r="BG63" s="54" t="s">
        <v>69</v>
      </c>
      <c r="BH63" s="54" t="s">
        <v>69</v>
      </c>
      <c r="BI63" s="54" t="s">
        <v>69</v>
      </c>
      <c r="BJ63" s="43" t="s">
        <v>37</v>
      </c>
      <c r="BK63" s="36">
        <v>63</v>
      </c>
      <c r="BL63" s="36">
        <v>190979</v>
      </c>
      <c r="BM63" s="37">
        <v>32.987920138</v>
      </c>
      <c r="BN63" s="37">
        <v>74.643023478</v>
      </c>
      <c r="BO63" s="38">
        <v>0.40319907</v>
      </c>
      <c r="BP63" s="39" t="s">
        <v>37</v>
      </c>
      <c r="BQ63" s="54" t="s">
        <v>69</v>
      </c>
      <c r="BR63" s="54" t="s">
        <v>69</v>
      </c>
      <c r="BS63" s="54" t="s">
        <v>69</v>
      </c>
      <c r="BT63" s="54" t="s">
        <v>69</v>
      </c>
      <c r="BU63" s="54" t="s">
        <v>69</v>
      </c>
    </row>
    <row r="64" spans="1:73" ht="15" customHeight="1">
      <c r="A64" s="35" t="s">
        <v>71</v>
      </c>
      <c r="B64" s="35" t="s">
        <v>59</v>
      </c>
      <c r="C64" s="36">
        <v>570</v>
      </c>
      <c r="D64" s="36">
        <v>84952</v>
      </c>
      <c r="E64" s="37">
        <v>670.967134382</v>
      </c>
      <c r="F64" s="37">
        <v>952.817238152</v>
      </c>
      <c r="G64" s="38">
        <v>1.570546861</v>
      </c>
      <c r="H64" s="39" t="s">
        <v>37</v>
      </c>
      <c r="I64" s="40">
        <v>20</v>
      </c>
      <c r="J64" s="40">
        <v>84952</v>
      </c>
      <c r="K64" s="41">
        <v>23.54270647</v>
      </c>
      <c r="L64" s="41">
        <v>42.461294028</v>
      </c>
      <c r="M64" s="42">
        <v>2.491500794</v>
      </c>
      <c r="N64" s="43" t="s">
        <v>37</v>
      </c>
      <c r="O64" s="36">
        <v>69</v>
      </c>
      <c r="P64" s="36">
        <v>84952</v>
      </c>
      <c r="Q64" s="37">
        <v>81.22233732</v>
      </c>
      <c r="R64" s="37">
        <v>118.353018179</v>
      </c>
      <c r="S64" s="38">
        <v>1.579698938</v>
      </c>
      <c r="T64" s="39" t="s">
        <v>37</v>
      </c>
      <c r="U64" s="40">
        <v>48</v>
      </c>
      <c r="V64" s="40">
        <v>84952</v>
      </c>
      <c r="W64" s="41">
        <v>56.502495527</v>
      </c>
      <c r="X64" s="41">
        <v>68.230256209</v>
      </c>
      <c r="Y64" s="42">
        <v>2.571065889</v>
      </c>
      <c r="Z64" s="43" t="s">
        <v>37</v>
      </c>
      <c r="AA64" s="55" t="s">
        <v>69</v>
      </c>
      <c r="AB64" s="55" t="s">
        <v>69</v>
      </c>
      <c r="AC64" s="56" t="s">
        <v>69</v>
      </c>
      <c r="AD64" s="56" t="s">
        <v>69</v>
      </c>
      <c r="AE64" s="57" t="s">
        <v>69</v>
      </c>
      <c r="AF64" s="39" t="s">
        <v>37</v>
      </c>
      <c r="AG64" s="54" t="s">
        <v>69</v>
      </c>
      <c r="AH64" s="54" t="s">
        <v>69</v>
      </c>
      <c r="AI64" s="54" t="s">
        <v>69</v>
      </c>
      <c r="AJ64" s="54" t="s">
        <v>69</v>
      </c>
      <c r="AK64" s="54" t="s">
        <v>69</v>
      </c>
      <c r="AL64" s="43" t="s">
        <v>37</v>
      </c>
      <c r="AM64" s="36">
        <v>63</v>
      </c>
      <c r="AN64" s="36">
        <v>84952</v>
      </c>
      <c r="AO64" s="37">
        <v>74.159525379</v>
      </c>
      <c r="AP64" s="37">
        <v>126.72166499</v>
      </c>
      <c r="AQ64" s="38">
        <v>2.15091476</v>
      </c>
      <c r="AR64" s="39" t="s">
        <v>37</v>
      </c>
      <c r="AS64" s="54" t="s">
        <v>69</v>
      </c>
      <c r="AT64" s="54" t="s">
        <v>69</v>
      </c>
      <c r="AU64" s="54" t="s">
        <v>69</v>
      </c>
      <c r="AV64" s="54" t="s">
        <v>69</v>
      </c>
      <c r="AW64" s="54" t="s">
        <v>69</v>
      </c>
      <c r="AX64" s="43" t="s">
        <v>37</v>
      </c>
      <c r="AY64" s="36">
        <v>47</v>
      </c>
      <c r="AZ64" s="36">
        <v>84952</v>
      </c>
      <c r="BA64" s="37">
        <v>55.325360203</v>
      </c>
      <c r="BB64" s="37">
        <v>67.383857427</v>
      </c>
      <c r="BC64" s="38">
        <v>1.117909831</v>
      </c>
      <c r="BD64" s="39" t="s">
        <v>37</v>
      </c>
      <c r="BE64" s="54" t="s">
        <v>69</v>
      </c>
      <c r="BF64" s="54" t="s">
        <v>69</v>
      </c>
      <c r="BG64" s="54" t="s">
        <v>69</v>
      </c>
      <c r="BH64" s="54" t="s">
        <v>69</v>
      </c>
      <c r="BI64" s="54" t="s">
        <v>69</v>
      </c>
      <c r="BJ64" s="43" t="s">
        <v>37</v>
      </c>
      <c r="BK64" s="36">
        <v>127</v>
      </c>
      <c r="BL64" s="36">
        <v>84952</v>
      </c>
      <c r="BM64" s="37">
        <v>149.496186082</v>
      </c>
      <c r="BN64" s="37">
        <v>208.639994906</v>
      </c>
      <c r="BO64" s="38">
        <v>1.127010241</v>
      </c>
      <c r="BP64" s="39" t="s">
        <v>37</v>
      </c>
      <c r="BQ64" s="54" t="s">
        <v>69</v>
      </c>
      <c r="BR64" s="54" t="s">
        <v>69</v>
      </c>
      <c r="BS64" s="54" t="s">
        <v>69</v>
      </c>
      <c r="BT64" s="54" t="s">
        <v>69</v>
      </c>
      <c r="BU64" s="54" t="s">
        <v>69</v>
      </c>
    </row>
    <row r="65" spans="1:73" ht="15" customHeight="1">
      <c r="A65" s="35" t="s">
        <v>71</v>
      </c>
      <c r="B65" s="35" t="s">
        <v>60</v>
      </c>
      <c r="C65" s="36">
        <v>150</v>
      </c>
      <c r="D65" s="36">
        <v>79795</v>
      </c>
      <c r="E65" s="37">
        <v>187.981703114</v>
      </c>
      <c r="F65" s="37">
        <v>324.870253372</v>
      </c>
      <c r="G65" s="38">
        <v>0.535489846</v>
      </c>
      <c r="H65" s="39" t="s">
        <v>37</v>
      </c>
      <c r="I65" s="54" t="s">
        <v>69</v>
      </c>
      <c r="J65" s="54" t="s">
        <v>69</v>
      </c>
      <c r="K65" s="54" t="s">
        <v>69</v>
      </c>
      <c r="L65" s="54" t="s">
        <v>69</v>
      </c>
      <c r="M65" s="54" t="s">
        <v>69</v>
      </c>
      <c r="N65" s="43" t="s">
        <v>37</v>
      </c>
      <c r="O65" s="55" t="s">
        <v>69</v>
      </c>
      <c r="P65" s="55" t="s">
        <v>69</v>
      </c>
      <c r="Q65" s="56" t="s">
        <v>69</v>
      </c>
      <c r="R65" s="56" t="s">
        <v>69</v>
      </c>
      <c r="S65" s="57" t="s">
        <v>69</v>
      </c>
      <c r="T65" s="39" t="s">
        <v>37</v>
      </c>
      <c r="U65" s="54" t="s">
        <v>69</v>
      </c>
      <c r="V65" s="54" t="s">
        <v>69</v>
      </c>
      <c r="W65" s="54" t="s">
        <v>69</v>
      </c>
      <c r="X65" s="54" t="s">
        <v>69</v>
      </c>
      <c r="Y65" s="54" t="s">
        <v>69</v>
      </c>
      <c r="Z65" s="43" t="s">
        <v>37</v>
      </c>
      <c r="AA65" s="55" t="s">
        <v>69</v>
      </c>
      <c r="AB65" s="55" t="s">
        <v>69</v>
      </c>
      <c r="AC65" s="56" t="s">
        <v>69</v>
      </c>
      <c r="AD65" s="56" t="s">
        <v>69</v>
      </c>
      <c r="AE65" s="57" t="s">
        <v>69</v>
      </c>
      <c r="AF65" s="39" t="s">
        <v>37</v>
      </c>
      <c r="AG65" s="54" t="s">
        <v>69</v>
      </c>
      <c r="AH65" s="54" t="s">
        <v>69</v>
      </c>
      <c r="AI65" s="54" t="s">
        <v>69</v>
      </c>
      <c r="AJ65" s="54" t="s">
        <v>69</v>
      </c>
      <c r="AK65" s="54" t="s">
        <v>69</v>
      </c>
      <c r="AL65" s="43" t="s">
        <v>37</v>
      </c>
      <c r="AM65" s="55" t="s">
        <v>69</v>
      </c>
      <c r="AN65" s="55" t="s">
        <v>69</v>
      </c>
      <c r="AO65" s="56" t="s">
        <v>69</v>
      </c>
      <c r="AP65" s="56" t="s">
        <v>69</v>
      </c>
      <c r="AQ65" s="57" t="s">
        <v>69</v>
      </c>
      <c r="AR65" s="39" t="s">
        <v>37</v>
      </c>
      <c r="AS65" s="54" t="s">
        <v>69</v>
      </c>
      <c r="AT65" s="54" t="s">
        <v>69</v>
      </c>
      <c r="AU65" s="54" t="s">
        <v>69</v>
      </c>
      <c r="AV65" s="54" t="s">
        <v>69</v>
      </c>
      <c r="AW65" s="54" t="s">
        <v>69</v>
      </c>
      <c r="AX65" s="43" t="s">
        <v>37</v>
      </c>
      <c r="AY65" s="55" t="s">
        <v>69</v>
      </c>
      <c r="AZ65" s="55" t="s">
        <v>69</v>
      </c>
      <c r="BA65" s="56" t="s">
        <v>69</v>
      </c>
      <c r="BB65" s="56" t="s">
        <v>69</v>
      </c>
      <c r="BC65" s="57" t="s">
        <v>69</v>
      </c>
      <c r="BD65" s="39" t="s">
        <v>37</v>
      </c>
      <c r="BE65" s="54" t="s">
        <v>69</v>
      </c>
      <c r="BF65" s="54" t="s">
        <v>69</v>
      </c>
      <c r="BG65" s="54" t="s">
        <v>69</v>
      </c>
      <c r="BH65" s="54" t="s">
        <v>69</v>
      </c>
      <c r="BI65" s="54" t="s">
        <v>69</v>
      </c>
      <c r="BJ65" s="43" t="s">
        <v>37</v>
      </c>
      <c r="BK65" s="36">
        <v>34</v>
      </c>
      <c r="BL65" s="36">
        <v>79795</v>
      </c>
      <c r="BM65" s="37">
        <v>42.609186039</v>
      </c>
      <c r="BN65" s="37">
        <v>65.381065241</v>
      </c>
      <c r="BO65" s="38">
        <v>0.353168769</v>
      </c>
      <c r="BP65" s="39" t="s">
        <v>37</v>
      </c>
      <c r="BQ65" s="54" t="s">
        <v>69</v>
      </c>
      <c r="BR65" s="54" t="s">
        <v>69</v>
      </c>
      <c r="BS65" s="54" t="s">
        <v>69</v>
      </c>
      <c r="BT65" s="54" t="s">
        <v>69</v>
      </c>
      <c r="BU65" s="54" t="s">
        <v>69</v>
      </c>
    </row>
    <row r="66" spans="1:73" ht="15" customHeight="1">
      <c r="A66" s="35" t="s">
        <v>71</v>
      </c>
      <c r="B66" s="35" t="s">
        <v>61</v>
      </c>
      <c r="C66" s="36">
        <v>377</v>
      </c>
      <c r="D66" s="36">
        <v>135361</v>
      </c>
      <c r="E66" s="37">
        <v>278.51449088</v>
      </c>
      <c r="F66" s="37">
        <v>414.788572566</v>
      </c>
      <c r="G66" s="38">
        <v>0.68370393</v>
      </c>
      <c r="H66" s="39" t="s">
        <v>37</v>
      </c>
      <c r="I66" s="54" t="s">
        <v>69</v>
      </c>
      <c r="J66" s="54" t="s">
        <v>69</v>
      </c>
      <c r="K66" s="54" t="s">
        <v>69</v>
      </c>
      <c r="L66" s="54" t="s">
        <v>69</v>
      </c>
      <c r="M66" s="54" t="s">
        <v>69</v>
      </c>
      <c r="N66" s="43" t="s">
        <v>37</v>
      </c>
      <c r="O66" s="36">
        <v>49</v>
      </c>
      <c r="P66" s="36">
        <v>135361</v>
      </c>
      <c r="Q66" s="37">
        <v>36.199496162</v>
      </c>
      <c r="R66" s="37">
        <v>60.813883316</v>
      </c>
      <c r="S66" s="38">
        <v>0.811704073</v>
      </c>
      <c r="T66" s="39" t="s">
        <v>37</v>
      </c>
      <c r="U66" s="40">
        <v>32</v>
      </c>
      <c r="V66" s="40">
        <v>135361</v>
      </c>
      <c r="W66" s="41">
        <v>23.64048729</v>
      </c>
      <c r="X66" s="41">
        <v>29.594083778</v>
      </c>
      <c r="Y66" s="42">
        <v>1.115170066</v>
      </c>
      <c r="Z66" s="43" t="s">
        <v>37</v>
      </c>
      <c r="AA66" s="55" t="s">
        <v>69</v>
      </c>
      <c r="AB66" s="55" t="s">
        <v>69</v>
      </c>
      <c r="AC66" s="56" t="s">
        <v>69</v>
      </c>
      <c r="AD66" s="56" t="s">
        <v>69</v>
      </c>
      <c r="AE66" s="57" t="s">
        <v>69</v>
      </c>
      <c r="AF66" s="39" t="s">
        <v>37</v>
      </c>
      <c r="AG66" s="54" t="s">
        <v>69</v>
      </c>
      <c r="AH66" s="54" t="s">
        <v>69</v>
      </c>
      <c r="AI66" s="54" t="s">
        <v>69</v>
      </c>
      <c r="AJ66" s="54" t="s">
        <v>69</v>
      </c>
      <c r="AK66" s="54" t="s">
        <v>69</v>
      </c>
      <c r="AL66" s="43" t="s">
        <v>37</v>
      </c>
      <c r="AM66" s="55" t="s">
        <v>69</v>
      </c>
      <c r="AN66" s="55" t="s">
        <v>69</v>
      </c>
      <c r="AO66" s="56" t="s">
        <v>69</v>
      </c>
      <c r="AP66" s="56" t="s">
        <v>69</v>
      </c>
      <c r="AQ66" s="57" t="s">
        <v>69</v>
      </c>
      <c r="AR66" s="39" t="s">
        <v>37</v>
      </c>
      <c r="AS66" s="54" t="s">
        <v>69</v>
      </c>
      <c r="AT66" s="54" t="s">
        <v>69</v>
      </c>
      <c r="AU66" s="54" t="s">
        <v>69</v>
      </c>
      <c r="AV66" s="54" t="s">
        <v>69</v>
      </c>
      <c r="AW66" s="54" t="s">
        <v>69</v>
      </c>
      <c r="AX66" s="43" t="s">
        <v>37</v>
      </c>
      <c r="AY66" s="55" t="s">
        <v>69</v>
      </c>
      <c r="AZ66" s="55" t="s">
        <v>69</v>
      </c>
      <c r="BA66" s="56" t="s">
        <v>69</v>
      </c>
      <c r="BB66" s="56" t="s">
        <v>69</v>
      </c>
      <c r="BC66" s="57" t="s">
        <v>69</v>
      </c>
      <c r="BD66" s="39" t="s">
        <v>37</v>
      </c>
      <c r="BE66" s="54" t="s">
        <v>69</v>
      </c>
      <c r="BF66" s="54" t="s">
        <v>69</v>
      </c>
      <c r="BG66" s="54" t="s">
        <v>69</v>
      </c>
      <c r="BH66" s="54" t="s">
        <v>69</v>
      </c>
      <c r="BI66" s="54" t="s">
        <v>69</v>
      </c>
      <c r="BJ66" s="43" t="s">
        <v>37</v>
      </c>
      <c r="BK66" s="36">
        <v>97</v>
      </c>
      <c r="BL66" s="36">
        <v>135361</v>
      </c>
      <c r="BM66" s="37">
        <v>71.660227096</v>
      </c>
      <c r="BN66" s="37">
        <v>98.393660692</v>
      </c>
      <c r="BO66" s="38">
        <v>0.531492839</v>
      </c>
      <c r="BP66" s="39" t="s">
        <v>37</v>
      </c>
      <c r="BQ66" s="54" t="s">
        <v>69</v>
      </c>
      <c r="BR66" s="54" t="s">
        <v>69</v>
      </c>
      <c r="BS66" s="54" t="s">
        <v>69</v>
      </c>
      <c r="BT66" s="54" t="s">
        <v>69</v>
      </c>
      <c r="BU66" s="54" t="s">
        <v>69</v>
      </c>
    </row>
    <row r="67" spans="1:73" ht="15" customHeight="1">
      <c r="A67" s="35" t="s">
        <v>71</v>
      </c>
      <c r="B67" s="35" t="s">
        <v>62</v>
      </c>
      <c r="C67" s="36">
        <v>301</v>
      </c>
      <c r="D67" s="36">
        <v>81852</v>
      </c>
      <c r="E67" s="37">
        <v>367.736890974</v>
      </c>
      <c r="F67" s="37">
        <v>663.371377367</v>
      </c>
      <c r="G67" s="38">
        <v>1.093447718</v>
      </c>
      <c r="H67" s="39" t="s">
        <v>37</v>
      </c>
      <c r="I67" s="54" t="s">
        <v>69</v>
      </c>
      <c r="J67" s="54" t="s">
        <v>69</v>
      </c>
      <c r="K67" s="54" t="s">
        <v>69</v>
      </c>
      <c r="L67" s="54" t="s">
        <v>69</v>
      </c>
      <c r="M67" s="54" t="s">
        <v>69</v>
      </c>
      <c r="N67" s="43" t="s">
        <v>37</v>
      </c>
      <c r="O67" s="55" t="s">
        <v>69</v>
      </c>
      <c r="P67" s="55" t="s">
        <v>69</v>
      </c>
      <c r="Q67" s="56" t="s">
        <v>69</v>
      </c>
      <c r="R67" s="56" t="s">
        <v>69</v>
      </c>
      <c r="S67" s="57" t="s">
        <v>69</v>
      </c>
      <c r="T67" s="39" t="s">
        <v>37</v>
      </c>
      <c r="U67" s="40">
        <v>24</v>
      </c>
      <c r="V67" s="40">
        <v>81852</v>
      </c>
      <c r="W67" s="41">
        <v>29.321213898</v>
      </c>
      <c r="X67" s="41">
        <v>36.25871996</v>
      </c>
      <c r="Y67" s="42">
        <v>1.366308193</v>
      </c>
      <c r="Z67" s="43" t="s">
        <v>37</v>
      </c>
      <c r="AA67" s="55" t="s">
        <v>69</v>
      </c>
      <c r="AB67" s="55" t="s">
        <v>69</v>
      </c>
      <c r="AC67" s="56" t="s">
        <v>69</v>
      </c>
      <c r="AD67" s="56" t="s">
        <v>69</v>
      </c>
      <c r="AE67" s="57" t="s">
        <v>69</v>
      </c>
      <c r="AF67" s="39" t="s">
        <v>37</v>
      </c>
      <c r="AG67" s="54" t="s">
        <v>69</v>
      </c>
      <c r="AH67" s="54" t="s">
        <v>69</v>
      </c>
      <c r="AI67" s="54" t="s">
        <v>69</v>
      </c>
      <c r="AJ67" s="54" t="s">
        <v>69</v>
      </c>
      <c r="AK67" s="54" t="s">
        <v>69</v>
      </c>
      <c r="AL67" s="43" t="s">
        <v>37</v>
      </c>
      <c r="AM67" s="55" t="s">
        <v>69</v>
      </c>
      <c r="AN67" s="55" t="s">
        <v>69</v>
      </c>
      <c r="AO67" s="56" t="s">
        <v>69</v>
      </c>
      <c r="AP67" s="56" t="s">
        <v>69</v>
      </c>
      <c r="AQ67" s="57" t="s">
        <v>69</v>
      </c>
      <c r="AR67" s="39" t="s">
        <v>37</v>
      </c>
      <c r="AS67" s="54" t="s">
        <v>69</v>
      </c>
      <c r="AT67" s="54" t="s">
        <v>69</v>
      </c>
      <c r="AU67" s="54" t="s">
        <v>69</v>
      </c>
      <c r="AV67" s="54" t="s">
        <v>69</v>
      </c>
      <c r="AW67" s="54" t="s">
        <v>69</v>
      </c>
      <c r="AX67" s="43" t="s">
        <v>37</v>
      </c>
      <c r="AY67" s="55" t="s">
        <v>69</v>
      </c>
      <c r="AZ67" s="55" t="s">
        <v>69</v>
      </c>
      <c r="BA67" s="56" t="s">
        <v>69</v>
      </c>
      <c r="BB67" s="56" t="s">
        <v>69</v>
      </c>
      <c r="BC67" s="57" t="s">
        <v>69</v>
      </c>
      <c r="BD67" s="39" t="s">
        <v>37</v>
      </c>
      <c r="BE67" s="54" t="s">
        <v>69</v>
      </c>
      <c r="BF67" s="54" t="s">
        <v>69</v>
      </c>
      <c r="BG67" s="54" t="s">
        <v>69</v>
      </c>
      <c r="BH67" s="54" t="s">
        <v>69</v>
      </c>
      <c r="BI67" s="54" t="s">
        <v>69</v>
      </c>
      <c r="BJ67" s="43" t="s">
        <v>37</v>
      </c>
      <c r="BK67" s="36">
        <v>74</v>
      </c>
      <c r="BL67" s="36">
        <v>81852</v>
      </c>
      <c r="BM67" s="37">
        <v>90.407076186</v>
      </c>
      <c r="BN67" s="37">
        <v>179.620583164</v>
      </c>
      <c r="BO67" s="38">
        <v>0.970256143</v>
      </c>
      <c r="BP67" s="39" t="s">
        <v>37</v>
      </c>
      <c r="BQ67" s="54" t="s">
        <v>69</v>
      </c>
      <c r="BR67" s="54" t="s">
        <v>69</v>
      </c>
      <c r="BS67" s="54" t="s">
        <v>69</v>
      </c>
      <c r="BT67" s="54" t="s">
        <v>69</v>
      </c>
      <c r="BU67" s="54" t="s">
        <v>69</v>
      </c>
    </row>
    <row r="68" spans="1:73" ht="15" customHeight="1">
      <c r="A68" s="35"/>
      <c r="B68" s="35"/>
      <c r="C68" s="36"/>
      <c r="D68" s="36"/>
      <c r="E68" s="37"/>
      <c r="F68" s="37"/>
      <c r="G68" s="38"/>
      <c r="H68" s="39"/>
      <c r="I68" s="40"/>
      <c r="J68" s="40"/>
      <c r="K68" s="41"/>
      <c r="L68" s="41"/>
      <c r="M68" s="42"/>
      <c r="N68" s="43"/>
      <c r="O68" s="36"/>
      <c r="P68" s="36"/>
      <c r="Q68" s="37"/>
      <c r="R68" s="37"/>
      <c r="S68" s="38"/>
      <c r="T68" s="39"/>
      <c r="U68" s="40"/>
      <c r="V68" s="40"/>
      <c r="W68" s="41"/>
      <c r="X68" s="41"/>
      <c r="Y68" s="42"/>
      <c r="Z68" s="43"/>
      <c r="AA68" s="36"/>
      <c r="AB68" s="36"/>
      <c r="AC68" s="37"/>
      <c r="AD68" s="37"/>
      <c r="AE68" s="38"/>
      <c r="AF68" s="39"/>
      <c r="AG68" s="40"/>
      <c r="AH68" s="40"/>
      <c r="AI68" s="41"/>
      <c r="AJ68" s="41"/>
      <c r="AK68" s="42"/>
      <c r="AL68" s="43"/>
      <c r="AM68" s="36"/>
      <c r="AN68" s="36"/>
      <c r="AO68" s="37"/>
      <c r="AP68" s="37"/>
      <c r="AQ68" s="38"/>
      <c r="AR68" s="39"/>
      <c r="AS68" s="40"/>
      <c r="AT68" s="40"/>
      <c r="AU68" s="41"/>
      <c r="AV68" s="41"/>
      <c r="AW68" s="42"/>
      <c r="AX68" s="43"/>
      <c r="AY68" s="36"/>
      <c r="AZ68" s="36"/>
      <c r="BA68" s="37"/>
      <c r="BB68" s="37"/>
      <c r="BC68" s="38"/>
      <c r="BD68" s="39"/>
      <c r="BE68" s="40"/>
      <c r="BF68" s="40"/>
      <c r="BG68" s="41"/>
      <c r="BH68" s="41"/>
      <c r="BI68" s="42"/>
      <c r="BJ68" s="43"/>
      <c r="BK68" s="36"/>
      <c r="BL68" s="36"/>
      <c r="BM68" s="37"/>
      <c r="BN68" s="37"/>
      <c r="BO68" s="38"/>
      <c r="BP68" s="39"/>
      <c r="BQ68" s="40"/>
      <c r="BR68" s="40"/>
      <c r="BS68" s="41"/>
      <c r="BT68" s="41"/>
      <c r="BU68" s="42"/>
    </row>
    <row r="69" spans="1:73" ht="10.5" customHeight="1">
      <c r="A69" s="105" t="s">
        <v>34</v>
      </c>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row>
    <row r="70" ht="12" customHeight="1">
      <c r="A70" s="58"/>
    </row>
    <row r="71" spans="1:2" ht="15" customHeight="1">
      <c r="A71" s="17" t="s">
        <v>72</v>
      </c>
      <c r="B71" s="59"/>
    </row>
    <row r="72" spans="1:2" ht="26.25" customHeight="1">
      <c r="A72" s="104" t="s">
        <v>73</v>
      </c>
      <c r="B72" s="104"/>
    </row>
    <row r="73" spans="1:2" ht="15" customHeight="1">
      <c r="A73" s="60"/>
      <c r="B73" s="60"/>
    </row>
    <row r="74" spans="1:2" ht="15" customHeight="1">
      <c r="A74" s="61" t="s">
        <v>74</v>
      </c>
      <c r="B74" s="62"/>
    </row>
    <row r="75" spans="1:2" ht="42.75" customHeight="1">
      <c r="A75" s="104" t="s">
        <v>75</v>
      </c>
      <c r="B75" s="104"/>
    </row>
    <row r="76" spans="1:2" ht="29.25" customHeight="1">
      <c r="A76" s="104" t="s">
        <v>76</v>
      </c>
      <c r="B76" s="104"/>
    </row>
  </sheetData>
  <sheetProtection/>
  <mergeCells count="18">
    <mergeCell ref="A76:B76"/>
    <mergeCell ref="AY4:BC4"/>
    <mergeCell ref="BQ4:BU4"/>
    <mergeCell ref="A69:BU69"/>
    <mergeCell ref="A72:B72"/>
    <mergeCell ref="A3:BU3"/>
    <mergeCell ref="A4:B4"/>
    <mergeCell ref="C4:G4"/>
    <mergeCell ref="I4:M4"/>
    <mergeCell ref="O4:S4"/>
    <mergeCell ref="BE4:BI4"/>
    <mergeCell ref="BK4:BO4"/>
    <mergeCell ref="AG4:AK4"/>
    <mergeCell ref="AM4:AQ4"/>
    <mergeCell ref="AS4:AW4"/>
    <mergeCell ref="A75:B75"/>
    <mergeCell ref="U4:Y4"/>
    <mergeCell ref="AA4:AE4"/>
  </mergeCells>
  <printOptions/>
  <pageMargins left="0.08" right="0.08" top="1" bottom="1" header="0.5" footer="0.5"/>
  <pageSetup blackAndWhite="1" horizontalDpi="300" verticalDpi="300" orientation="landscape"/>
</worksheet>
</file>

<file path=xl/worksheets/sheet4.xml><?xml version="1.0" encoding="utf-8"?>
<worksheet xmlns="http://schemas.openxmlformats.org/spreadsheetml/2006/main" xmlns:r="http://schemas.openxmlformats.org/officeDocument/2006/relationships">
  <dimension ref="A1:BU75"/>
  <sheetViews>
    <sheetView zoomScalePageLayoutView="0" workbookViewId="0" topLeftCell="A1">
      <pane xSplit="2" ySplit="6" topLeftCell="C7" activePane="bottomRight" state="frozen"/>
      <selection pane="topLeft" activeCell="B6" sqref="B6"/>
      <selection pane="topRight" activeCell="B6" sqref="B6"/>
      <selection pane="bottomLeft" activeCell="B6" sqref="B6"/>
      <selection pane="bottomRight" activeCell="A1" sqref="A1:IV16384"/>
    </sheetView>
  </sheetViews>
  <sheetFormatPr defaultColWidth="9.140625" defaultRowHeight="15" customHeight="1"/>
  <cols>
    <col min="1" max="1" width="22.8515625" style="19" bestFit="1" customWidth="1"/>
    <col min="2" max="2" width="47.00390625" style="19" customWidth="1"/>
    <col min="3" max="3" width="8.28125" style="19" bestFit="1" customWidth="1"/>
    <col min="4" max="4" width="9.57421875" style="19" bestFit="1" customWidth="1"/>
    <col min="5" max="5" width="8.8515625" style="19" bestFit="1" customWidth="1"/>
    <col min="6" max="6" width="11.7109375" style="19" bestFit="1" customWidth="1"/>
    <col min="7" max="7" width="11.00390625" style="19" bestFit="1" customWidth="1"/>
    <col min="8" max="8" width="1.421875" style="19" bestFit="1" customWidth="1"/>
    <col min="9" max="9" width="8.28125" style="19" bestFit="1" customWidth="1"/>
    <col min="10" max="10" width="9.57421875" style="19" bestFit="1" customWidth="1"/>
    <col min="11" max="11" width="8.8515625" style="19" bestFit="1" customWidth="1"/>
    <col min="12" max="12" width="11.7109375" style="19" bestFit="1" customWidth="1"/>
    <col min="13" max="13" width="11.00390625" style="19" bestFit="1" customWidth="1"/>
    <col min="14" max="14" width="1.421875" style="19" bestFit="1" customWidth="1"/>
    <col min="15" max="15" width="8.28125" style="19" bestFit="1" customWidth="1"/>
    <col min="16" max="16" width="9.57421875" style="19" bestFit="1" customWidth="1"/>
    <col min="17" max="17" width="8.8515625" style="19" bestFit="1" customWidth="1"/>
    <col min="18" max="18" width="11.7109375" style="19" bestFit="1" customWidth="1"/>
    <col min="19" max="19" width="11.00390625" style="19" bestFit="1" customWidth="1"/>
    <col min="20" max="20" width="1.421875" style="19" bestFit="1" customWidth="1"/>
    <col min="21" max="21" width="8.28125" style="19" bestFit="1" customWidth="1"/>
    <col min="22" max="22" width="9.57421875" style="19" bestFit="1" customWidth="1"/>
    <col min="23" max="23" width="8.8515625" style="19" bestFit="1" customWidth="1"/>
    <col min="24" max="24" width="11.7109375" style="19" bestFit="1" customWidth="1"/>
    <col min="25" max="25" width="11.00390625" style="19" bestFit="1" customWidth="1"/>
    <col min="26" max="26" width="1.421875" style="19" bestFit="1" customWidth="1"/>
    <col min="27" max="27" width="8.28125" style="19" bestFit="1" customWidth="1"/>
    <col min="28" max="28" width="9.57421875" style="19" bestFit="1" customWidth="1"/>
    <col min="29" max="29" width="8.8515625" style="19" bestFit="1" customWidth="1"/>
    <col min="30" max="30" width="11.7109375" style="19" bestFit="1" customWidth="1"/>
    <col min="31" max="31" width="11.00390625" style="19" bestFit="1" customWidth="1"/>
    <col min="32" max="32" width="1.421875" style="19" bestFit="1" customWidth="1"/>
    <col min="33" max="33" width="8.28125" style="19" bestFit="1" customWidth="1"/>
    <col min="34" max="34" width="9.57421875" style="19" bestFit="1" customWidth="1"/>
    <col min="35" max="35" width="8.8515625" style="19" bestFit="1" customWidth="1"/>
    <col min="36" max="36" width="11.7109375" style="19" bestFit="1" customWidth="1"/>
    <col min="37" max="37" width="11.00390625" style="19" bestFit="1" customWidth="1"/>
    <col min="38" max="38" width="1.421875" style="19" bestFit="1" customWidth="1"/>
    <col min="39" max="39" width="8.28125" style="19" bestFit="1" customWidth="1"/>
    <col min="40" max="40" width="9.57421875" style="19" bestFit="1" customWidth="1"/>
    <col min="41" max="41" width="8.8515625" style="19" bestFit="1" customWidth="1"/>
    <col min="42" max="42" width="11.7109375" style="19" bestFit="1" customWidth="1"/>
    <col min="43" max="43" width="11.00390625" style="19" bestFit="1" customWidth="1"/>
    <col min="44" max="44" width="1.421875" style="19" bestFit="1" customWidth="1"/>
    <col min="45" max="45" width="8.28125" style="19" bestFit="1" customWidth="1"/>
    <col min="46" max="46" width="9.57421875" style="19" bestFit="1" customWidth="1"/>
    <col min="47" max="47" width="8.8515625" style="19" bestFit="1" customWidth="1"/>
    <col min="48" max="48" width="11.7109375" style="19" bestFit="1" customWidth="1"/>
    <col min="49" max="49" width="11.00390625" style="19" bestFit="1" customWidth="1"/>
    <col min="50" max="50" width="1.421875" style="19" bestFit="1" customWidth="1"/>
    <col min="51" max="51" width="8.28125" style="19" bestFit="1" customWidth="1"/>
    <col min="52" max="52" width="9.57421875" style="19" bestFit="1" customWidth="1"/>
    <col min="53" max="53" width="8.8515625" style="19" bestFit="1" customWidth="1"/>
    <col min="54" max="54" width="11.7109375" style="19" bestFit="1" customWidth="1"/>
    <col min="55" max="55" width="11.00390625" style="19" bestFit="1" customWidth="1"/>
    <col min="56" max="56" width="1.421875" style="19" bestFit="1" customWidth="1"/>
    <col min="57" max="57" width="8.28125" style="19" bestFit="1" customWidth="1"/>
    <col min="58" max="58" width="9.57421875" style="19" bestFit="1" customWidth="1"/>
    <col min="59" max="59" width="8.8515625" style="19" bestFit="1" customWidth="1"/>
    <col min="60" max="60" width="11.7109375" style="19" bestFit="1" customWidth="1"/>
    <col min="61" max="61" width="11.00390625" style="19" bestFit="1" customWidth="1"/>
    <col min="62" max="62" width="1.421875" style="19" bestFit="1" customWidth="1"/>
    <col min="63" max="63" width="8.28125" style="19" bestFit="1" customWidth="1"/>
    <col min="64" max="64" width="9.57421875" style="19" bestFit="1" customWidth="1"/>
    <col min="65" max="65" width="8.8515625" style="19" bestFit="1" customWidth="1"/>
    <col min="66" max="66" width="11.7109375" style="19" bestFit="1" customWidth="1"/>
    <col min="67" max="67" width="11.00390625" style="19" bestFit="1" customWidth="1"/>
    <col min="68" max="68" width="1.421875" style="19" bestFit="1" customWidth="1"/>
    <col min="69" max="69" width="8.28125" style="19" bestFit="1" customWidth="1"/>
    <col min="70" max="70" width="9.57421875" style="19" bestFit="1" customWidth="1"/>
    <col min="71" max="71" width="8.8515625" style="19" bestFit="1" customWidth="1"/>
    <col min="72" max="72" width="11.7109375" style="19" bestFit="1" customWidth="1"/>
    <col min="73" max="73" width="11.00390625" style="19" bestFit="1" customWidth="1"/>
    <col min="74" max="16384" width="9.140625" style="19" customWidth="1"/>
  </cols>
  <sheetData>
    <row r="1" ht="23.25" customHeight="1">
      <c r="A1" s="14" t="str">
        <f>Admin!C11</f>
        <v>Socioeconomic group by state</v>
      </c>
    </row>
    <row r="2" ht="18" customHeight="1">
      <c r="A2" s="15" t="str">
        <f>Admin!C20</f>
        <v>Table 2: Females: Incidence, 2006–2010</v>
      </c>
    </row>
    <row r="3" spans="1:73" ht="13.5" customHeight="1">
      <c r="A3" s="106" t="s">
        <v>34</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row>
    <row r="4" spans="1:73" ht="15" customHeight="1">
      <c r="A4" s="102" t="s">
        <v>35</v>
      </c>
      <c r="B4" s="102"/>
      <c r="C4" s="103" t="s">
        <v>36</v>
      </c>
      <c r="D4" s="103"/>
      <c r="E4" s="103"/>
      <c r="F4" s="103"/>
      <c r="G4" s="103"/>
      <c r="H4" s="21" t="s">
        <v>37</v>
      </c>
      <c r="I4" s="102" t="s">
        <v>77</v>
      </c>
      <c r="J4" s="102"/>
      <c r="K4" s="102"/>
      <c r="L4" s="102"/>
      <c r="M4" s="102"/>
      <c r="N4" s="20" t="s">
        <v>37</v>
      </c>
      <c r="O4" s="103" t="s">
        <v>78</v>
      </c>
      <c r="P4" s="103"/>
      <c r="Q4" s="103"/>
      <c r="R4" s="103"/>
      <c r="S4" s="103"/>
      <c r="T4" s="21" t="s">
        <v>37</v>
      </c>
      <c r="U4" s="102" t="s">
        <v>39</v>
      </c>
      <c r="V4" s="102"/>
      <c r="W4" s="102"/>
      <c r="X4" s="102"/>
      <c r="Y4" s="102"/>
      <c r="Z4" s="20" t="s">
        <v>37</v>
      </c>
      <c r="AA4" s="103" t="s">
        <v>42</v>
      </c>
      <c r="AB4" s="103"/>
      <c r="AC4" s="103"/>
      <c r="AD4" s="103"/>
      <c r="AE4" s="103"/>
      <c r="AF4" s="21" t="s">
        <v>37</v>
      </c>
      <c r="AG4" s="102" t="s">
        <v>43</v>
      </c>
      <c r="AH4" s="102"/>
      <c r="AI4" s="102"/>
      <c r="AJ4" s="102"/>
      <c r="AK4" s="102"/>
      <c r="AL4" s="20" t="s">
        <v>37</v>
      </c>
      <c r="AM4" s="103" t="s">
        <v>44</v>
      </c>
      <c r="AN4" s="103"/>
      <c r="AO4" s="103"/>
      <c r="AP4" s="103"/>
      <c r="AQ4" s="103"/>
      <c r="AR4" s="21" t="s">
        <v>37</v>
      </c>
      <c r="AS4" s="102" t="s">
        <v>45</v>
      </c>
      <c r="AT4" s="102"/>
      <c r="AU4" s="102"/>
      <c r="AV4" s="102"/>
      <c r="AW4" s="102"/>
      <c r="AX4" s="20" t="s">
        <v>37</v>
      </c>
      <c r="AY4" s="103" t="s">
        <v>79</v>
      </c>
      <c r="AZ4" s="103"/>
      <c r="BA4" s="103"/>
      <c r="BB4" s="103"/>
      <c r="BC4" s="103"/>
      <c r="BD4" s="21" t="s">
        <v>37</v>
      </c>
      <c r="BE4" s="102" t="s">
        <v>46</v>
      </c>
      <c r="BF4" s="102"/>
      <c r="BG4" s="102"/>
      <c r="BH4" s="102"/>
      <c r="BI4" s="102"/>
      <c r="BJ4" s="20" t="s">
        <v>37</v>
      </c>
      <c r="BK4" s="103" t="s">
        <v>80</v>
      </c>
      <c r="BL4" s="103"/>
      <c r="BM4" s="103"/>
      <c r="BN4" s="103"/>
      <c r="BO4" s="103"/>
      <c r="BP4" s="21" t="s">
        <v>37</v>
      </c>
      <c r="BQ4" s="102" t="s">
        <v>81</v>
      </c>
      <c r="BR4" s="102"/>
      <c r="BS4" s="102"/>
      <c r="BT4" s="102"/>
      <c r="BU4" s="102"/>
    </row>
    <row r="5" spans="1:73" ht="45.75" customHeight="1">
      <c r="A5" s="22" t="s">
        <v>49</v>
      </c>
      <c r="B5" s="22" t="s">
        <v>50</v>
      </c>
      <c r="C5" s="23" t="s">
        <v>51</v>
      </c>
      <c r="D5" s="23" t="s">
        <v>52</v>
      </c>
      <c r="E5" s="23" t="s">
        <v>53</v>
      </c>
      <c r="F5" s="23" t="s">
        <v>54</v>
      </c>
      <c r="G5" s="23" t="s">
        <v>55</v>
      </c>
      <c r="H5" s="24" t="s">
        <v>37</v>
      </c>
      <c r="I5" s="25" t="s">
        <v>51</v>
      </c>
      <c r="J5" s="25" t="s">
        <v>52</v>
      </c>
      <c r="K5" s="25" t="s">
        <v>53</v>
      </c>
      <c r="L5" s="25" t="s">
        <v>54</v>
      </c>
      <c r="M5" s="25" t="s">
        <v>55</v>
      </c>
      <c r="N5" s="22" t="s">
        <v>37</v>
      </c>
      <c r="O5" s="23" t="s">
        <v>51</v>
      </c>
      <c r="P5" s="23" t="s">
        <v>52</v>
      </c>
      <c r="Q5" s="23" t="s">
        <v>53</v>
      </c>
      <c r="R5" s="23" t="s">
        <v>54</v>
      </c>
      <c r="S5" s="23" t="s">
        <v>55</v>
      </c>
      <c r="T5" s="24" t="s">
        <v>37</v>
      </c>
      <c r="U5" s="25" t="s">
        <v>51</v>
      </c>
      <c r="V5" s="25" t="s">
        <v>52</v>
      </c>
      <c r="W5" s="25" t="s">
        <v>53</v>
      </c>
      <c r="X5" s="25" t="s">
        <v>54</v>
      </c>
      <c r="Y5" s="25" t="s">
        <v>55</v>
      </c>
      <c r="Z5" s="22" t="s">
        <v>37</v>
      </c>
      <c r="AA5" s="23" t="s">
        <v>51</v>
      </c>
      <c r="AB5" s="23" t="s">
        <v>52</v>
      </c>
      <c r="AC5" s="23" t="s">
        <v>53</v>
      </c>
      <c r="AD5" s="23" t="s">
        <v>54</v>
      </c>
      <c r="AE5" s="23" t="s">
        <v>55</v>
      </c>
      <c r="AF5" s="24" t="s">
        <v>37</v>
      </c>
      <c r="AG5" s="25" t="s">
        <v>51</v>
      </c>
      <c r="AH5" s="25" t="s">
        <v>52</v>
      </c>
      <c r="AI5" s="25" t="s">
        <v>53</v>
      </c>
      <c r="AJ5" s="25" t="s">
        <v>54</v>
      </c>
      <c r="AK5" s="25" t="s">
        <v>55</v>
      </c>
      <c r="AL5" s="22" t="s">
        <v>37</v>
      </c>
      <c r="AM5" s="23" t="s">
        <v>51</v>
      </c>
      <c r="AN5" s="23" t="s">
        <v>52</v>
      </c>
      <c r="AO5" s="23" t="s">
        <v>53</v>
      </c>
      <c r="AP5" s="23" t="s">
        <v>54</v>
      </c>
      <c r="AQ5" s="23" t="s">
        <v>55</v>
      </c>
      <c r="AR5" s="24" t="s">
        <v>37</v>
      </c>
      <c r="AS5" s="25" t="s">
        <v>51</v>
      </c>
      <c r="AT5" s="25" t="s">
        <v>52</v>
      </c>
      <c r="AU5" s="25" t="s">
        <v>53</v>
      </c>
      <c r="AV5" s="25" t="s">
        <v>54</v>
      </c>
      <c r="AW5" s="25" t="s">
        <v>55</v>
      </c>
      <c r="AX5" s="22" t="s">
        <v>37</v>
      </c>
      <c r="AY5" s="23" t="s">
        <v>51</v>
      </c>
      <c r="AZ5" s="23" t="s">
        <v>52</v>
      </c>
      <c r="BA5" s="23" t="s">
        <v>53</v>
      </c>
      <c r="BB5" s="23" t="s">
        <v>54</v>
      </c>
      <c r="BC5" s="23" t="s">
        <v>55</v>
      </c>
      <c r="BD5" s="24" t="s">
        <v>37</v>
      </c>
      <c r="BE5" s="25" t="s">
        <v>51</v>
      </c>
      <c r="BF5" s="25" t="s">
        <v>52</v>
      </c>
      <c r="BG5" s="25" t="s">
        <v>53</v>
      </c>
      <c r="BH5" s="25" t="s">
        <v>54</v>
      </c>
      <c r="BI5" s="25" t="s">
        <v>55</v>
      </c>
      <c r="BJ5" s="22" t="s">
        <v>37</v>
      </c>
      <c r="BK5" s="23" t="s">
        <v>51</v>
      </c>
      <c r="BL5" s="23" t="s">
        <v>52</v>
      </c>
      <c r="BM5" s="23" t="s">
        <v>53</v>
      </c>
      <c r="BN5" s="23" t="s">
        <v>54</v>
      </c>
      <c r="BO5" s="23" t="s">
        <v>55</v>
      </c>
      <c r="BP5" s="24" t="s">
        <v>37</v>
      </c>
      <c r="BQ5" s="25" t="s">
        <v>51</v>
      </c>
      <c r="BR5" s="25" t="s">
        <v>52</v>
      </c>
      <c r="BS5" s="25" t="s">
        <v>53</v>
      </c>
      <c r="BT5" s="25" t="s">
        <v>54</v>
      </c>
      <c r="BU5" s="25" t="s">
        <v>55</v>
      </c>
    </row>
    <row r="6" spans="1:73" ht="15" customHeight="1">
      <c r="A6" s="26" t="s">
        <v>56</v>
      </c>
      <c r="B6" s="26" t="s">
        <v>57</v>
      </c>
      <c r="C6" s="27">
        <v>243442.255545638</v>
      </c>
      <c r="D6" s="27">
        <v>53397457</v>
      </c>
      <c r="E6" s="28">
        <v>455.906084714</v>
      </c>
      <c r="F6" s="28">
        <v>408.309890122</v>
      </c>
      <c r="G6" s="29">
        <v>1</v>
      </c>
      <c r="H6" s="30" t="s">
        <v>37</v>
      </c>
      <c r="I6" s="31">
        <v>67058.6677150688</v>
      </c>
      <c r="J6" s="31">
        <v>53397457</v>
      </c>
      <c r="K6" s="32">
        <v>125.584009956</v>
      </c>
      <c r="L6" s="32">
        <v>115.107107407</v>
      </c>
      <c r="M6" s="33">
        <v>1</v>
      </c>
      <c r="N6" s="34" t="s">
        <v>37</v>
      </c>
      <c r="O6" s="27">
        <v>3837.5807183022</v>
      </c>
      <c r="P6" s="27">
        <v>53397457</v>
      </c>
      <c r="Q6" s="28">
        <v>7.186822995</v>
      </c>
      <c r="R6" s="28">
        <v>6.946222943</v>
      </c>
      <c r="S6" s="29">
        <v>1</v>
      </c>
      <c r="T6" s="30" t="s">
        <v>37</v>
      </c>
      <c r="U6" s="31">
        <v>32244.8690467142</v>
      </c>
      <c r="V6" s="31">
        <v>53397457</v>
      </c>
      <c r="W6" s="32">
        <v>60.386525611</v>
      </c>
      <c r="X6" s="32">
        <v>52.563559203</v>
      </c>
      <c r="Y6" s="33">
        <v>1</v>
      </c>
      <c r="Z6" s="34" t="s">
        <v>37</v>
      </c>
      <c r="AA6" s="27">
        <v>6214.5012208332</v>
      </c>
      <c r="AB6" s="27">
        <v>53397457</v>
      </c>
      <c r="AC6" s="28">
        <v>11.638196967</v>
      </c>
      <c r="AD6" s="28">
        <v>10.371125885</v>
      </c>
      <c r="AE6" s="29">
        <v>1</v>
      </c>
      <c r="AF6" s="30" t="s">
        <v>37</v>
      </c>
      <c r="AG6" s="31">
        <v>19910.6220396399</v>
      </c>
      <c r="AH6" s="31">
        <v>53397457</v>
      </c>
      <c r="AI6" s="32">
        <v>37.287584762</v>
      </c>
      <c r="AJ6" s="32">
        <v>32.754725955</v>
      </c>
      <c r="AK6" s="33">
        <v>1</v>
      </c>
      <c r="AL6" s="34" t="s">
        <v>37</v>
      </c>
      <c r="AM6" s="27">
        <v>10626.7868149659</v>
      </c>
      <c r="AN6" s="27">
        <v>53397457</v>
      </c>
      <c r="AO6" s="28">
        <v>19.901297575</v>
      </c>
      <c r="AP6" s="28">
        <v>17.926586089</v>
      </c>
      <c r="AQ6" s="29">
        <v>1</v>
      </c>
      <c r="AR6" s="30" t="s">
        <v>37</v>
      </c>
      <c r="AS6" s="31">
        <v>22680.7957781607</v>
      </c>
      <c r="AT6" s="31">
        <v>53397457</v>
      </c>
      <c r="AU6" s="32">
        <v>42.475423086</v>
      </c>
      <c r="AV6" s="32">
        <v>39.189564378</v>
      </c>
      <c r="AW6" s="33">
        <v>1</v>
      </c>
      <c r="AX6" s="34" t="s">
        <v>37</v>
      </c>
      <c r="AY6" s="27">
        <v>6502.7054426725</v>
      </c>
      <c r="AZ6" s="27">
        <v>53397457</v>
      </c>
      <c r="BA6" s="28">
        <v>12.17793095</v>
      </c>
      <c r="BB6" s="28">
        <v>10.923194698</v>
      </c>
      <c r="BC6" s="29">
        <v>1</v>
      </c>
      <c r="BD6" s="30" t="s">
        <v>37</v>
      </c>
      <c r="BE6" s="31">
        <v>6066.7736535946</v>
      </c>
      <c r="BF6" s="31">
        <v>53397457</v>
      </c>
      <c r="BG6" s="32">
        <v>11.361540407</v>
      </c>
      <c r="BH6" s="32">
        <v>9.594417155</v>
      </c>
      <c r="BI6" s="33">
        <v>1</v>
      </c>
      <c r="BJ6" s="34" t="s">
        <v>37</v>
      </c>
      <c r="BK6" s="27">
        <v>7362.8602394341</v>
      </c>
      <c r="BL6" s="27">
        <v>53397457</v>
      </c>
      <c r="BM6" s="28">
        <v>13.788784435</v>
      </c>
      <c r="BN6" s="28">
        <v>13.391279736</v>
      </c>
      <c r="BO6" s="29">
        <v>1</v>
      </c>
      <c r="BP6" s="30" t="s">
        <v>37</v>
      </c>
      <c r="BQ6" s="31">
        <v>10336.3764964629</v>
      </c>
      <c r="BR6" s="31">
        <v>53397457</v>
      </c>
      <c r="BS6" s="32">
        <v>19.357432127</v>
      </c>
      <c r="BT6" s="32">
        <v>17.378906323</v>
      </c>
      <c r="BU6" s="33">
        <v>1</v>
      </c>
    </row>
    <row r="7" spans="1:73" ht="15" customHeight="1">
      <c r="A7" s="35" t="s">
        <v>56</v>
      </c>
      <c r="B7" s="35" t="s">
        <v>58</v>
      </c>
      <c r="C7" s="36">
        <v>47816</v>
      </c>
      <c r="D7" s="36">
        <v>10297170</v>
      </c>
      <c r="E7" s="37">
        <v>464.360596164</v>
      </c>
      <c r="F7" s="37">
        <v>397.472316827</v>
      </c>
      <c r="G7" s="38">
        <v>0.97345748</v>
      </c>
      <c r="H7" s="39" t="s">
        <v>37</v>
      </c>
      <c r="I7" s="40">
        <v>11863</v>
      </c>
      <c r="J7" s="40">
        <v>10297170</v>
      </c>
      <c r="K7" s="41">
        <v>115.206411082</v>
      </c>
      <c r="L7" s="41">
        <v>102.718149824</v>
      </c>
      <c r="M7" s="42">
        <v>0.892370177</v>
      </c>
      <c r="N7" s="43" t="s">
        <v>37</v>
      </c>
      <c r="O7" s="36">
        <v>808</v>
      </c>
      <c r="P7" s="36">
        <v>10297170</v>
      </c>
      <c r="Q7" s="37">
        <v>7.846816164</v>
      </c>
      <c r="R7" s="37">
        <v>7.728183804</v>
      </c>
      <c r="S7" s="38">
        <v>1.112573533</v>
      </c>
      <c r="T7" s="39" t="s">
        <v>37</v>
      </c>
      <c r="U7" s="40">
        <v>6645</v>
      </c>
      <c r="V7" s="40">
        <v>10297170</v>
      </c>
      <c r="W7" s="41">
        <v>64.532293824</v>
      </c>
      <c r="X7" s="41">
        <v>52.659205119</v>
      </c>
      <c r="Y7" s="42">
        <v>1.001819624</v>
      </c>
      <c r="Z7" s="43" t="s">
        <v>37</v>
      </c>
      <c r="AA7" s="36">
        <v>1165</v>
      </c>
      <c r="AB7" s="36">
        <v>10297170</v>
      </c>
      <c r="AC7" s="37">
        <v>11.313788157</v>
      </c>
      <c r="AD7" s="37">
        <v>9.53765152</v>
      </c>
      <c r="AE7" s="38">
        <v>0.919635112</v>
      </c>
      <c r="AF7" s="39" t="s">
        <v>37</v>
      </c>
      <c r="AG7" s="40">
        <v>4724</v>
      </c>
      <c r="AH7" s="40">
        <v>10297170</v>
      </c>
      <c r="AI7" s="41">
        <v>45.876682623</v>
      </c>
      <c r="AJ7" s="41">
        <v>37.754155091</v>
      </c>
      <c r="AK7" s="42">
        <v>1.152632299</v>
      </c>
      <c r="AL7" s="43" t="s">
        <v>37</v>
      </c>
      <c r="AM7" s="36">
        <v>1986</v>
      </c>
      <c r="AN7" s="36">
        <v>10297170</v>
      </c>
      <c r="AO7" s="37">
        <v>19.286852601</v>
      </c>
      <c r="AP7" s="37">
        <v>16.643074179</v>
      </c>
      <c r="AQ7" s="38">
        <v>0.928401766</v>
      </c>
      <c r="AR7" s="39" t="s">
        <v>37</v>
      </c>
      <c r="AS7" s="40">
        <v>3980</v>
      </c>
      <c r="AT7" s="40">
        <v>10297170</v>
      </c>
      <c r="AU7" s="41">
        <v>38.651396452</v>
      </c>
      <c r="AV7" s="41">
        <v>34.688003622</v>
      </c>
      <c r="AW7" s="42">
        <v>0.885133687</v>
      </c>
      <c r="AX7" s="43" t="s">
        <v>37</v>
      </c>
      <c r="AY7" s="36">
        <v>1305</v>
      </c>
      <c r="AZ7" s="36">
        <v>10297170</v>
      </c>
      <c r="BA7" s="37">
        <v>12.673385017</v>
      </c>
      <c r="BB7" s="37">
        <v>10.915153881</v>
      </c>
      <c r="BC7" s="38">
        <v>0.999263877</v>
      </c>
      <c r="BD7" s="39" t="s">
        <v>37</v>
      </c>
      <c r="BE7" s="40">
        <v>1285</v>
      </c>
      <c r="BF7" s="40">
        <v>10297170</v>
      </c>
      <c r="BG7" s="41">
        <v>12.479156895</v>
      </c>
      <c r="BH7" s="41">
        <v>9.761985991</v>
      </c>
      <c r="BI7" s="42">
        <v>1.017465244</v>
      </c>
      <c r="BJ7" s="43" t="s">
        <v>37</v>
      </c>
      <c r="BK7" s="36">
        <v>1335</v>
      </c>
      <c r="BL7" s="36">
        <v>10297170</v>
      </c>
      <c r="BM7" s="37">
        <v>12.964727202</v>
      </c>
      <c r="BN7" s="37">
        <v>12.856697263</v>
      </c>
      <c r="BO7" s="38">
        <v>0.960079807</v>
      </c>
      <c r="BP7" s="39" t="s">
        <v>37</v>
      </c>
      <c r="BQ7" s="40">
        <v>2135</v>
      </c>
      <c r="BR7" s="40">
        <v>10297170</v>
      </c>
      <c r="BS7" s="41">
        <v>20.733852117</v>
      </c>
      <c r="BT7" s="41">
        <v>17.908946652</v>
      </c>
      <c r="BU7" s="42">
        <v>1.030499061</v>
      </c>
    </row>
    <row r="8" spans="1:73" ht="15" customHeight="1">
      <c r="A8" s="35" t="s">
        <v>56</v>
      </c>
      <c r="B8" s="35" t="s">
        <v>59</v>
      </c>
      <c r="C8" s="36">
        <v>50389</v>
      </c>
      <c r="D8" s="36">
        <v>10559755</v>
      </c>
      <c r="E8" s="37">
        <v>477.179631535</v>
      </c>
      <c r="F8" s="37">
        <v>407.58555477</v>
      </c>
      <c r="G8" s="38">
        <v>0.998226016</v>
      </c>
      <c r="H8" s="39" t="s">
        <v>37</v>
      </c>
      <c r="I8" s="40">
        <v>13194</v>
      </c>
      <c r="J8" s="40">
        <v>10559755</v>
      </c>
      <c r="K8" s="41">
        <v>124.946080662</v>
      </c>
      <c r="L8" s="41">
        <v>110.269939453</v>
      </c>
      <c r="M8" s="42">
        <v>0.957976809</v>
      </c>
      <c r="N8" s="43" t="s">
        <v>37</v>
      </c>
      <c r="O8" s="36">
        <v>848</v>
      </c>
      <c r="P8" s="36">
        <v>10559755</v>
      </c>
      <c r="Q8" s="37">
        <v>8.030489344</v>
      </c>
      <c r="R8" s="37">
        <v>7.802992184</v>
      </c>
      <c r="S8" s="38">
        <v>1.123343182</v>
      </c>
      <c r="T8" s="39" t="s">
        <v>37</v>
      </c>
      <c r="U8" s="40">
        <v>6863</v>
      </c>
      <c r="V8" s="40">
        <v>10559755</v>
      </c>
      <c r="W8" s="41">
        <v>64.992038168</v>
      </c>
      <c r="X8" s="41">
        <v>53.236275137</v>
      </c>
      <c r="Y8" s="42">
        <v>1.012798143</v>
      </c>
      <c r="Z8" s="43" t="s">
        <v>37</v>
      </c>
      <c r="AA8" s="36">
        <v>1284</v>
      </c>
      <c r="AB8" s="36">
        <v>10559755</v>
      </c>
      <c r="AC8" s="37">
        <v>12.159373016</v>
      </c>
      <c r="AD8" s="37">
        <v>10.352559369</v>
      </c>
      <c r="AE8" s="38">
        <v>0.998209788</v>
      </c>
      <c r="AF8" s="39" t="s">
        <v>37</v>
      </c>
      <c r="AG8" s="40">
        <v>4467</v>
      </c>
      <c r="AH8" s="40">
        <v>10559755</v>
      </c>
      <c r="AI8" s="41">
        <v>42.302117805</v>
      </c>
      <c r="AJ8" s="41">
        <v>34.94843749</v>
      </c>
      <c r="AK8" s="42">
        <v>1.066973894</v>
      </c>
      <c r="AL8" s="43" t="s">
        <v>37</v>
      </c>
      <c r="AM8" s="36">
        <v>2071</v>
      </c>
      <c r="AN8" s="36">
        <v>10559755</v>
      </c>
      <c r="AO8" s="37">
        <v>19.612197442</v>
      </c>
      <c r="AP8" s="37">
        <v>16.853387496</v>
      </c>
      <c r="AQ8" s="38">
        <v>0.940133688</v>
      </c>
      <c r="AR8" s="39" t="s">
        <v>37</v>
      </c>
      <c r="AS8" s="40">
        <v>4614</v>
      </c>
      <c r="AT8" s="40">
        <v>10559755</v>
      </c>
      <c r="AU8" s="41">
        <v>43.694195557</v>
      </c>
      <c r="AV8" s="41">
        <v>38.959777642</v>
      </c>
      <c r="AW8" s="42">
        <v>0.994136533</v>
      </c>
      <c r="AX8" s="43" t="s">
        <v>37</v>
      </c>
      <c r="AY8" s="36">
        <v>1310</v>
      </c>
      <c r="AZ8" s="36">
        <v>10559755</v>
      </c>
      <c r="BA8" s="37">
        <v>12.405590849</v>
      </c>
      <c r="BB8" s="37">
        <v>10.625801311</v>
      </c>
      <c r="BC8" s="38">
        <v>0.972774138</v>
      </c>
      <c r="BD8" s="39" t="s">
        <v>37</v>
      </c>
      <c r="BE8" s="40">
        <v>1257</v>
      </c>
      <c r="BF8" s="40">
        <v>10559755</v>
      </c>
      <c r="BG8" s="41">
        <v>11.903685265</v>
      </c>
      <c r="BH8" s="41">
        <v>9.420922442</v>
      </c>
      <c r="BI8" s="42">
        <v>0.981917118</v>
      </c>
      <c r="BJ8" s="43" t="s">
        <v>37</v>
      </c>
      <c r="BK8" s="36">
        <v>1396</v>
      </c>
      <c r="BL8" s="36">
        <v>10559755</v>
      </c>
      <c r="BM8" s="37">
        <v>13.220003684</v>
      </c>
      <c r="BN8" s="37">
        <v>12.681154689</v>
      </c>
      <c r="BO8" s="38">
        <v>0.946971084</v>
      </c>
      <c r="BP8" s="39" t="s">
        <v>37</v>
      </c>
      <c r="BQ8" s="40">
        <v>2211</v>
      </c>
      <c r="BR8" s="40">
        <v>10559755</v>
      </c>
      <c r="BS8" s="41">
        <v>20.937985777</v>
      </c>
      <c r="BT8" s="41">
        <v>17.904897355</v>
      </c>
      <c r="BU8" s="42">
        <v>1.030266061</v>
      </c>
    </row>
    <row r="9" spans="1:73" ht="15" customHeight="1">
      <c r="A9" s="35" t="s">
        <v>56</v>
      </c>
      <c r="B9" s="35" t="s">
        <v>60</v>
      </c>
      <c r="C9" s="36">
        <v>47991</v>
      </c>
      <c r="D9" s="36">
        <v>10731452</v>
      </c>
      <c r="E9" s="37">
        <v>447.199502919</v>
      </c>
      <c r="F9" s="37">
        <v>396.145784101</v>
      </c>
      <c r="G9" s="38">
        <v>0.970208642</v>
      </c>
      <c r="H9" s="39" t="s">
        <v>37</v>
      </c>
      <c r="I9" s="40">
        <v>13143</v>
      </c>
      <c r="J9" s="40">
        <v>10731452</v>
      </c>
      <c r="K9" s="41">
        <v>122.471777351</v>
      </c>
      <c r="L9" s="41">
        <v>111.066153982</v>
      </c>
      <c r="M9" s="42">
        <v>0.964893971</v>
      </c>
      <c r="N9" s="43" t="s">
        <v>37</v>
      </c>
      <c r="O9" s="36">
        <v>734</v>
      </c>
      <c r="P9" s="36">
        <v>10731452</v>
      </c>
      <c r="Q9" s="37">
        <v>6.839708177</v>
      </c>
      <c r="R9" s="37">
        <v>6.507929555</v>
      </c>
      <c r="S9" s="38">
        <v>0.936901912</v>
      </c>
      <c r="T9" s="39" t="s">
        <v>37</v>
      </c>
      <c r="U9" s="40">
        <v>6288</v>
      </c>
      <c r="V9" s="40">
        <v>10731452</v>
      </c>
      <c r="W9" s="41">
        <v>58.59412128</v>
      </c>
      <c r="X9" s="41">
        <v>50.325827407</v>
      </c>
      <c r="Y9" s="42">
        <v>0.957428077</v>
      </c>
      <c r="Z9" s="43" t="s">
        <v>37</v>
      </c>
      <c r="AA9" s="36">
        <v>1202</v>
      </c>
      <c r="AB9" s="36">
        <v>10731452</v>
      </c>
      <c r="AC9" s="37">
        <v>11.200721021</v>
      </c>
      <c r="AD9" s="37">
        <v>9.857085275</v>
      </c>
      <c r="AE9" s="38">
        <v>0.950435409</v>
      </c>
      <c r="AF9" s="39" t="s">
        <v>37</v>
      </c>
      <c r="AG9" s="40">
        <v>3885</v>
      </c>
      <c r="AH9" s="40">
        <v>10731452</v>
      </c>
      <c r="AI9" s="41">
        <v>36.201997642</v>
      </c>
      <c r="AJ9" s="41">
        <v>31.323101588</v>
      </c>
      <c r="AK9" s="42">
        <v>0.956292586</v>
      </c>
      <c r="AL9" s="43" t="s">
        <v>37</v>
      </c>
      <c r="AM9" s="36">
        <v>2136</v>
      </c>
      <c r="AN9" s="36">
        <v>10731452</v>
      </c>
      <c r="AO9" s="37">
        <v>19.904109901</v>
      </c>
      <c r="AP9" s="37">
        <v>17.782227456</v>
      </c>
      <c r="AQ9" s="38">
        <v>0.991947232</v>
      </c>
      <c r="AR9" s="39" t="s">
        <v>37</v>
      </c>
      <c r="AS9" s="40">
        <v>4580</v>
      </c>
      <c r="AT9" s="40">
        <v>10731452</v>
      </c>
      <c r="AU9" s="41">
        <v>42.678288083</v>
      </c>
      <c r="AV9" s="41">
        <v>39.094786616</v>
      </c>
      <c r="AW9" s="42">
        <v>0.997581556</v>
      </c>
      <c r="AX9" s="43" t="s">
        <v>37</v>
      </c>
      <c r="AY9" s="36">
        <v>1290</v>
      </c>
      <c r="AZ9" s="36">
        <v>10731452</v>
      </c>
      <c r="BA9" s="37">
        <v>12.02074053</v>
      </c>
      <c r="BB9" s="37">
        <v>10.642688303</v>
      </c>
      <c r="BC9" s="38">
        <v>0.974320114</v>
      </c>
      <c r="BD9" s="39" t="s">
        <v>37</v>
      </c>
      <c r="BE9" s="40">
        <v>1198</v>
      </c>
      <c r="BF9" s="40">
        <v>10731452</v>
      </c>
      <c r="BG9" s="41">
        <v>11.163447407</v>
      </c>
      <c r="BH9" s="41">
        <v>9.302237719</v>
      </c>
      <c r="BI9" s="42">
        <v>0.969546932</v>
      </c>
      <c r="BJ9" s="43" t="s">
        <v>37</v>
      </c>
      <c r="BK9" s="36">
        <v>1345</v>
      </c>
      <c r="BL9" s="36">
        <v>10731452</v>
      </c>
      <c r="BM9" s="37">
        <v>12.533252723</v>
      </c>
      <c r="BN9" s="37">
        <v>12.109781584</v>
      </c>
      <c r="BO9" s="38">
        <v>0.904303534</v>
      </c>
      <c r="BP9" s="39" t="s">
        <v>37</v>
      </c>
      <c r="BQ9" s="40">
        <v>2043</v>
      </c>
      <c r="BR9" s="40">
        <v>10731452</v>
      </c>
      <c r="BS9" s="41">
        <v>19.037498374</v>
      </c>
      <c r="BT9" s="41">
        <v>16.942761025</v>
      </c>
      <c r="BU9" s="42">
        <v>0.974903755</v>
      </c>
    </row>
    <row r="10" spans="1:73" ht="15" customHeight="1">
      <c r="A10" s="35" t="s">
        <v>56</v>
      </c>
      <c r="B10" s="35" t="s">
        <v>61</v>
      </c>
      <c r="C10" s="36">
        <v>46790</v>
      </c>
      <c r="D10" s="36">
        <v>10795433</v>
      </c>
      <c r="E10" s="37">
        <v>433.424022918</v>
      </c>
      <c r="F10" s="37">
        <v>414.130737906</v>
      </c>
      <c r="G10" s="38">
        <v>1.014255956</v>
      </c>
      <c r="H10" s="39" t="s">
        <v>37</v>
      </c>
      <c r="I10" s="40">
        <v>13374</v>
      </c>
      <c r="J10" s="40">
        <v>10795433</v>
      </c>
      <c r="K10" s="41">
        <v>123.885720934</v>
      </c>
      <c r="L10" s="41">
        <v>119.550933941</v>
      </c>
      <c r="M10" s="42">
        <v>1.038606013</v>
      </c>
      <c r="N10" s="43" t="s">
        <v>37</v>
      </c>
      <c r="O10" s="36">
        <v>742</v>
      </c>
      <c r="P10" s="36">
        <v>10795433</v>
      </c>
      <c r="Q10" s="37">
        <v>6.873276876</v>
      </c>
      <c r="R10" s="37">
        <v>6.639971275</v>
      </c>
      <c r="S10" s="38">
        <v>0.955911051</v>
      </c>
      <c r="T10" s="39" t="s">
        <v>37</v>
      </c>
      <c r="U10" s="40">
        <v>6144</v>
      </c>
      <c r="V10" s="40">
        <v>10795433</v>
      </c>
      <c r="W10" s="41">
        <v>56.912955692</v>
      </c>
      <c r="X10" s="41">
        <v>53.940807996</v>
      </c>
      <c r="Y10" s="42">
        <v>1.026201589</v>
      </c>
      <c r="Z10" s="43" t="s">
        <v>37</v>
      </c>
      <c r="AA10" s="36">
        <v>1256</v>
      </c>
      <c r="AB10" s="36">
        <v>10795433</v>
      </c>
      <c r="AC10" s="37">
        <v>11.634549536</v>
      </c>
      <c r="AD10" s="37">
        <v>11.170069743</v>
      </c>
      <c r="AE10" s="38">
        <v>1.077035403</v>
      </c>
      <c r="AF10" s="39" t="s">
        <v>37</v>
      </c>
      <c r="AG10" s="40">
        <v>3511</v>
      </c>
      <c r="AH10" s="40">
        <v>10795433</v>
      </c>
      <c r="AI10" s="41">
        <v>32.523012278</v>
      </c>
      <c r="AJ10" s="41">
        <v>31.231569267</v>
      </c>
      <c r="AK10" s="42">
        <v>0.953498109</v>
      </c>
      <c r="AL10" s="43" t="s">
        <v>37</v>
      </c>
      <c r="AM10" s="36">
        <v>2150</v>
      </c>
      <c r="AN10" s="36">
        <v>10795433</v>
      </c>
      <c r="AO10" s="37">
        <v>19.915829221</v>
      </c>
      <c r="AP10" s="37">
        <v>19.015393658</v>
      </c>
      <c r="AQ10" s="38">
        <v>1.060737028</v>
      </c>
      <c r="AR10" s="39" t="s">
        <v>37</v>
      </c>
      <c r="AS10" s="40">
        <v>4375</v>
      </c>
      <c r="AT10" s="40">
        <v>10795433</v>
      </c>
      <c r="AU10" s="41">
        <v>40.526396672</v>
      </c>
      <c r="AV10" s="41">
        <v>38.979286714</v>
      </c>
      <c r="AW10" s="42">
        <v>0.994634345</v>
      </c>
      <c r="AX10" s="43" t="s">
        <v>37</v>
      </c>
      <c r="AY10" s="36">
        <v>1223</v>
      </c>
      <c r="AZ10" s="36">
        <v>10795433</v>
      </c>
      <c r="BA10" s="37">
        <v>11.328864715</v>
      </c>
      <c r="BB10" s="37">
        <v>10.833227118</v>
      </c>
      <c r="BC10" s="38">
        <v>0.99176362</v>
      </c>
      <c r="BD10" s="39" t="s">
        <v>37</v>
      </c>
      <c r="BE10" s="40">
        <v>1110</v>
      </c>
      <c r="BF10" s="40">
        <v>10795433</v>
      </c>
      <c r="BG10" s="41">
        <v>10.282125784</v>
      </c>
      <c r="BH10" s="41">
        <v>9.563724868</v>
      </c>
      <c r="BI10" s="42">
        <v>0.996801026</v>
      </c>
      <c r="BJ10" s="43" t="s">
        <v>37</v>
      </c>
      <c r="BK10" s="36">
        <v>1536</v>
      </c>
      <c r="BL10" s="36">
        <v>10795433</v>
      </c>
      <c r="BM10" s="37">
        <v>14.228238923</v>
      </c>
      <c r="BN10" s="37">
        <v>13.913465939</v>
      </c>
      <c r="BO10" s="38">
        <v>1.038994496</v>
      </c>
      <c r="BP10" s="39" t="s">
        <v>37</v>
      </c>
      <c r="BQ10" s="40">
        <v>1989</v>
      </c>
      <c r="BR10" s="40">
        <v>10795433</v>
      </c>
      <c r="BS10" s="41">
        <v>18.424457824</v>
      </c>
      <c r="BT10" s="41">
        <v>17.768507896</v>
      </c>
      <c r="BU10" s="42">
        <v>1.022418072</v>
      </c>
    </row>
    <row r="11" spans="1:73" ht="15" customHeight="1">
      <c r="A11" s="35" t="s">
        <v>56</v>
      </c>
      <c r="B11" s="35" t="s">
        <v>62</v>
      </c>
      <c r="C11" s="36">
        <v>48873</v>
      </c>
      <c r="D11" s="36">
        <v>11007314</v>
      </c>
      <c r="E11" s="37">
        <v>444.004777187</v>
      </c>
      <c r="F11" s="37">
        <v>413.424496241</v>
      </c>
      <c r="G11" s="38">
        <v>1.012526285</v>
      </c>
      <c r="H11" s="39" t="s">
        <v>37</v>
      </c>
      <c r="I11" s="40">
        <v>15155</v>
      </c>
      <c r="J11" s="40">
        <v>11007314</v>
      </c>
      <c r="K11" s="41">
        <v>137.681181803</v>
      </c>
      <c r="L11" s="41">
        <v>128.706259156</v>
      </c>
      <c r="M11" s="42">
        <v>1.118143458</v>
      </c>
      <c r="N11" s="43" t="s">
        <v>37</v>
      </c>
      <c r="O11" s="36">
        <v>683</v>
      </c>
      <c r="P11" s="36">
        <v>11007314</v>
      </c>
      <c r="Q11" s="37">
        <v>6.204965171</v>
      </c>
      <c r="R11" s="37">
        <v>5.992417601</v>
      </c>
      <c r="S11" s="38">
        <v>0.862687197</v>
      </c>
      <c r="T11" s="39" t="s">
        <v>37</v>
      </c>
      <c r="U11" s="40">
        <v>6125</v>
      </c>
      <c r="V11" s="40">
        <v>11007314</v>
      </c>
      <c r="W11" s="41">
        <v>55.644819436</v>
      </c>
      <c r="X11" s="41">
        <v>51.354520481</v>
      </c>
      <c r="Y11" s="42">
        <v>0.976998538</v>
      </c>
      <c r="Z11" s="43" t="s">
        <v>37</v>
      </c>
      <c r="AA11" s="36">
        <v>1233</v>
      </c>
      <c r="AB11" s="36">
        <v>11007314</v>
      </c>
      <c r="AC11" s="37">
        <v>11.201642835</v>
      </c>
      <c r="AD11" s="37">
        <v>10.38610111</v>
      </c>
      <c r="AE11" s="38">
        <v>1.001443934</v>
      </c>
      <c r="AF11" s="39" t="s">
        <v>37</v>
      </c>
      <c r="AG11" s="40">
        <v>3162</v>
      </c>
      <c r="AH11" s="40">
        <v>11007314</v>
      </c>
      <c r="AI11" s="41">
        <v>28.726354131</v>
      </c>
      <c r="AJ11" s="41">
        <v>26.934033393</v>
      </c>
      <c r="AK11" s="42">
        <v>0.822294573</v>
      </c>
      <c r="AL11" s="43" t="s">
        <v>37</v>
      </c>
      <c r="AM11" s="36">
        <v>2223</v>
      </c>
      <c r="AN11" s="36">
        <v>11007314</v>
      </c>
      <c r="AO11" s="37">
        <v>20.195662629</v>
      </c>
      <c r="AP11" s="37">
        <v>19.066600177</v>
      </c>
      <c r="AQ11" s="38">
        <v>1.063593485</v>
      </c>
      <c r="AR11" s="39" t="s">
        <v>37</v>
      </c>
      <c r="AS11" s="40">
        <v>5019</v>
      </c>
      <c r="AT11" s="40">
        <v>11007314</v>
      </c>
      <c r="AU11" s="41">
        <v>45.596954897</v>
      </c>
      <c r="AV11" s="41">
        <v>43.004465059</v>
      </c>
      <c r="AW11" s="42">
        <v>1.09734481</v>
      </c>
      <c r="AX11" s="43" t="s">
        <v>37</v>
      </c>
      <c r="AY11" s="36">
        <v>1333</v>
      </c>
      <c r="AZ11" s="36">
        <v>11007314</v>
      </c>
      <c r="BA11" s="37">
        <v>12.110129683</v>
      </c>
      <c r="BB11" s="37">
        <v>11.333915685</v>
      </c>
      <c r="BC11" s="38">
        <v>1.037600812</v>
      </c>
      <c r="BD11" s="39" t="s">
        <v>37</v>
      </c>
      <c r="BE11" s="40">
        <v>1147</v>
      </c>
      <c r="BF11" s="40">
        <v>11007314</v>
      </c>
      <c r="BG11" s="41">
        <v>10.420344146</v>
      </c>
      <c r="BH11" s="41">
        <v>9.463055312</v>
      </c>
      <c r="BI11" s="42">
        <v>0.986308512</v>
      </c>
      <c r="BJ11" s="43" t="s">
        <v>37</v>
      </c>
      <c r="BK11" s="36">
        <v>1724</v>
      </c>
      <c r="BL11" s="36">
        <v>11007314</v>
      </c>
      <c r="BM11" s="37">
        <v>15.662313258</v>
      </c>
      <c r="BN11" s="37">
        <v>15.086336163</v>
      </c>
      <c r="BO11" s="38">
        <v>1.126579122</v>
      </c>
      <c r="BP11" s="39" t="s">
        <v>37</v>
      </c>
      <c r="BQ11" s="40">
        <v>1913</v>
      </c>
      <c r="BR11" s="40">
        <v>11007314</v>
      </c>
      <c r="BS11" s="41">
        <v>17.379353401</v>
      </c>
      <c r="BT11" s="41">
        <v>16.218411782</v>
      </c>
      <c r="BU11" s="42">
        <v>0.93322396</v>
      </c>
    </row>
    <row r="12" spans="1:73" ht="15" customHeight="1">
      <c r="A12" s="35"/>
      <c r="B12" s="35"/>
      <c r="C12" s="36"/>
      <c r="D12" s="36"/>
      <c r="E12" s="37"/>
      <c r="F12" s="37"/>
      <c r="G12" s="38"/>
      <c r="H12" s="39"/>
      <c r="I12" s="40"/>
      <c r="J12" s="40"/>
      <c r="K12" s="41"/>
      <c r="L12" s="41"/>
      <c r="M12" s="42"/>
      <c r="N12" s="43"/>
      <c r="O12" s="36"/>
      <c r="P12" s="36"/>
      <c r="Q12" s="37"/>
      <c r="R12" s="37"/>
      <c r="S12" s="38"/>
      <c r="T12" s="39"/>
      <c r="U12" s="40"/>
      <c r="V12" s="40"/>
      <c r="W12" s="41"/>
      <c r="X12" s="41"/>
      <c r="Y12" s="42"/>
      <c r="Z12" s="43"/>
      <c r="AA12" s="36"/>
      <c r="AB12" s="36"/>
      <c r="AC12" s="37"/>
      <c r="AD12" s="37"/>
      <c r="AE12" s="38"/>
      <c r="AF12" s="39"/>
      <c r="AG12" s="40"/>
      <c r="AH12" s="40"/>
      <c r="AI12" s="41"/>
      <c r="AJ12" s="41"/>
      <c r="AK12" s="42"/>
      <c r="AL12" s="43"/>
      <c r="AM12" s="36"/>
      <c r="AN12" s="36"/>
      <c r="AO12" s="37"/>
      <c r="AP12" s="37"/>
      <c r="AQ12" s="38"/>
      <c r="AR12" s="39"/>
      <c r="AS12" s="40"/>
      <c r="AT12" s="40"/>
      <c r="AU12" s="41"/>
      <c r="AV12" s="41"/>
      <c r="AW12" s="42"/>
      <c r="AX12" s="43"/>
      <c r="AY12" s="36"/>
      <c r="AZ12" s="36"/>
      <c r="BA12" s="37"/>
      <c r="BB12" s="37"/>
      <c r="BC12" s="38"/>
      <c r="BD12" s="39"/>
      <c r="BE12" s="40"/>
      <c r="BF12" s="40"/>
      <c r="BG12" s="41"/>
      <c r="BH12" s="41"/>
      <c r="BI12" s="42"/>
      <c r="BJ12" s="43"/>
      <c r="BK12" s="36"/>
      <c r="BL12" s="36"/>
      <c r="BM12" s="37"/>
      <c r="BN12" s="37"/>
      <c r="BO12" s="38"/>
      <c r="BP12" s="39"/>
      <c r="BQ12" s="40"/>
      <c r="BR12" s="40"/>
      <c r="BS12" s="41"/>
      <c r="BT12" s="41"/>
      <c r="BU12" s="42"/>
    </row>
    <row r="13" spans="1:73" s="44" customFormat="1" ht="15" customHeight="1">
      <c r="A13" s="45" t="s">
        <v>63</v>
      </c>
      <c r="B13" s="45" t="s">
        <v>57</v>
      </c>
      <c r="C13" s="46">
        <v>80677.6223018308</v>
      </c>
      <c r="D13" s="46">
        <v>17496041</v>
      </c>
      <c r="E13" s="47">
        <v>461.119302943</v>
      </c>
      <c r="F13" s="47">
        <v>403.931649509</v>
      </c>
      <c r="G13" s="48">
        <v>0.989277162</v>
      </c>
      <c r="H13" s="49" t="s">
        <v>37</v>
      </c>
      <c r="I13" s="50">
        <v>22056.5384999092</v>
      </c>
      <c r="J13" s="50">
        <v>17496041</v>
      </c>
      <c r="K13" s="51">
        <v>126.065882561</v>
      </c>
      <c r="L13" s="51">
        <v>114.095658902</v>
      </c>
      <c r="M13" s="52">
        <v>0.99121298</v>
      </c>
      <c r="N13" s="53" t="s">
        <v>37</v>
      </c>
      <c r="O13" s="46">
        <v>1274.5807183022</v>
      </c>
      <c r="P13" s="46">
        <v>17496041</v>
      </c>
      <c r="Q13" s="47">
        <v>7.284966458</v>
      </c>
      <c r="R13" s="47">
        <v>6.967117544</v>
      </c>
      <c r="S13" s="48">
        <v>1.003008052</v>
      </c>
      <c r="T13" s="49" t="s">
        <v>37</v>
      </c>
      <c r="U13" s="50">
        <v>10760.3987393432</v>
      </c>
      <c r="V13" s="50">
        <v>17496041</v>
      </c>
      <c r="W13" s="51">
        <v>61.501906285</v>
      </c>
      <c r="X13" s="51">
        <v>51.96600306</v>
      </c>
      <c r="Y13" s="52">
        <v>0.988631741</v>
      </c>
      <c r="Z13" s="53" t="s">
        <v>37</v>
      </c>
      <c r="AA13" s="46">
        <v>1890.0541900961</v>
      </c>
      <c r="AB13" s="46">
        <v>17496041</v>
      </c>
      <c r="AC13" s="47">
        <v>10.802753549</v>
      </c>
      <c r="AD13" s="47">
        <v>9.377989026</v>
      </c>
      <c r="AE13" s="48">
        <v>0.904240208</v>
      </c>
      <c r="AF13" s="49" t="s">
        <v>37</v>
      </c>
      <c r="AG13" s="50">
        <v>6708.151732269</v>
      </c>
      <c r="AH13" s="50">
        <v>17496041</v>
      </c>
      <c r="AI13" s="51">
        <v>38.340969436</v>
      </c>
      <c r="AJ13" s="51">
        <v>32.760542111</v>
      </c>
      <c r="AK13" s="52">
        <v>1.000177567</v>
      </c>
      <c r="AL13" s="53" t="s">
        <v>37</v>
      </c>
      <c r="AM13" s="46">
        <v>3477.8927534917</v>
      </c>
      <c r="AN13" s="46">
        <v>17496041</v>
      </c>
      <c r="AO13" s="47">
        <v>19.878169887</v>
      </c>
      <c r="AP13" s="47">
        <v>17.43644211</v>
      </c>
      <c r="AQ13" s="48">
        <v>0.972658264</v>
      </c>
      <c r="AR13" s="49" t="s">
        <v>37</v>
      </c>
      <c r="AS13" s="50">
        <v>7380.7957781607</v>
      </c>
      <c r="AT13" s="50">
        <v>17496041</v>
      </c>
      <c r="AU13" s="51">
        <v>42.185519445</v>
      </c>
      <c r="AV13" s="51">
        <v>38.054060423</v>
      </c>
      <c r="AW13" s="52">
        <v>0.971025349</v>
      </c>
      <c r="AX13" s="53" t="s">
        <v>37</v>
      </c>
      <c r="AY13" s="46">
        <v>2077.2584119354</v>
      </c>
      <c r="AZ13" s="46">
        <v>17496041</v>
      </c>
      <c r="BA13" s="47">
        <v>11.87273402</v>
      </c>
      <c r="BB13" s="47">
        <v>10.494247518</v>
      </c>
      <c r="BC13" s="48">
        <v>0.960730611</v>
      </c>
      <c r="BD13" s="49" t="s">
        <v>37</v>
      </c>
      <c r="BE13" s="50">
        <v>2127.5384999092</v>
      </c>
      <c r="BF13" s="50">
        <v>17496041</v>
      </c>
      <c r="BG13" s="51">
        <v>12.160113822</v>
      </c>
      <c r="BH13" s="51">
        <v>9.856081746</v>
      </c>
      <c r="BI13" s="52">
        <v>1.027272588</v>
      </c>
      <c r="BJ13" s="53" t="s">
        <v>37</v>
      </c>
      <c r="BK13" s="46">
        <v>2870.8602394341</v>
      </c>
      <c r="BL13" s="46">
        <v>17496041</v>
      </c>
      <c r="BM13" s="47">
        <v>16.408627754</v>
      </c>
      <c r="BN13" s="47">
        <v>15.884341633</v>
      </c>
      <c r="BO13" s="48">
        <v>1.186170549</v>
      </c>
      <c r="BP13" s="49" t="s">
        <v>37</v>
      </c>
      <c r="BQ13" s="50">
        <v>3285.3764964629</v>
      </c>
      <c r="BR13" s="50">
        <v>17496041</v>
      </c>
      <c r="BS13" s="51">
        <v>18.777828061</v>
      </c>
      <c r="BT13" s="51">
        <v>16.621642894</v>
      </c>
      <c r="BU13" s="52">
        <v>0.95642629</v>
      </c>
    </row>
    <row r="14" spans="1:73" ht="15" customHeight="1">
      <c r="A14" s="35" t="s">
        <v>63</v>
      </c>
      <c r="B14" s="35" t="s">
        <v>58</v>
      </c>
      <c r="C14" s="36">
        <v>19661</v>
      </c>
      <c r="D14" s="36">
        <v>4072694</v>
      </c>
      <c r="E14" s="37">
        <v>482.751711766</v>
      </c>
      <c r="F14" s="37">
        <v>406.169877395</v>
      </c>
      <c r="G14" s="38">
        <v>0.994758852</v>
      </c>
      <c r="H14" s="39" t="s">
        <v>37</v>
      </c>
      <c r="I14" s="40">
        <v>4920</v>
      </c>
      <c r="J14" s="40">
        <v>4072694</v>
      </c>
      <c r="K14" s="41">
        <v>120.804558359</v>
      </c>
      <c r="L14" s="41">
        <v>106.249445392</v>
      </c>
      <c r="M14" s="42">
        <v>0.923048522</v>
      </c>
      <c r="N14" s="43" t="s">
        <v>37</v>
      </c>
      <c r="O14" s="36">
        <v>325</v>
      </c>
      <c r="P14" s="36">
        <v>4072694</v>
      </c>
      <c r="Q14" s="37">
        <v>7.979975908</v>
      </c>
      <c r="R14" s="37">
        <v>7.737384454</v>
      </c>
      <c r="S14" s="38">
        <v>1.113898088</v>
      </c>
      <c r="T14" s="39" t="s">
        <v>37</v>
      </c>
      <c r="U14" s="40">
        <v>2747</v>
      </c>
      <c r="V14" s="40">
        <v>4072694</v>
      </c>
      <c r="W14" s="41">
        <v>67.44921175</v>
      </c>
      <c r="X14" s="41">
        <v>54.0249111</v>
      </c>
      <c r="Y14" s="42">
        <v>1.027801616</v>
      </c>
      <c r="Z14" s="43" t="s">
        <v>37</v>
      </c>
      <c r="AA14" s="36">
        <v>424</v>
      </c>
      <c r="AB14" s="36">
        <v>4072694</v>
      </c>
      <c r="AC14" s="37">
        <v>10.410799338</v>
      </c>
      <c r="AD14" s="37">
        <v>8.690105874</v>
      </c>
      <c r="AE14" s="38">
        <v>0.83791345</v>
      </c>
      <c r="AF14" s="39" t="s">
        <v>37</v>
      </c>
      <c r="AG14" s="40">
        <v>1893</v>
      </c>
      <c r="AH14" s="40">
        <v>4072694</v>
      </c>
      <c r="AI14" s="41">
        <v>46.480290442</v>
      </c>
      <c r="AJ14" s="41">
        <v>37.380002862</v>
      </c>
      <c r="AK14" s="42">
        <v>1.141209452</v>
      </c>
      <c r="AL14" s="43" t="s">
        <v>37</v>
      </c>
      <c r="AM14" s="36">
        <v>799</v>
      </c>
      <c r="AN14" s="36">
        <v>4072694</v>
      </c>
      <c r="AO14" s="37">
        <v>19.618463847</v>
      </c>
      <c r="AP14" s="37">
        <v>16.657407043</v>
      </c>
      <c r="AQ14" s="38">
        <v>0.929201297</v>
      </c>
      <c r="AR14" s="39" t="s">
        <v>37</v>
      </c>
      <c r="AS14" s="40">
        <v>1720</v>
      </c>
      <c r="AT14" s="40">
        <v>4072694</v>
      </c>
      <c r="AU14" s="41">
        <v>42.232487881</v>
      </c>
      <c r="AV14" s="41">
        <v>37.000837151</v>
      </c>
      <c r="AW14" s="42">
        <v>0.944150254</v>
      </c>
      <c r="AX14" s="43" t="s">
        <v>37</v>
      </c>
      <c r="AY14" s="36">
        <v>542</v>
      </c>
      <c r="AZ14" s="36">
        <v>4072694</v>
      </c>
      <c r="BA14" s="37">
        <v>13.308144437</v>
      </c>
      <c r="BB14" s="37">
        <v>11.230855588</v>
      </c>
      <c r="BC14" s="38">
        <v>1.028165834</v>
      </c>
      <c r="BD14" s="39" t="s">
        <v>37</v>
      </c>
      <c r="BE14" s="40">
        <v>552</v>
      </c>
      <c r="BF14" s="40">
        <v>4072694</v>
      </c>
      <c r="BG14" s="41">
        <v>13.553682157</v>
      </c>
      <c r="BH14" s="41">
        <v>10.236696752</v>
      </c>
      <c r="BI14" s="42">
        <v>1.066943055</v>
      </c>
      <c r="BJ14" s="43" t="s">
        <v>37</v>
      </c>
      <c r="BK14" s="36">
        <v>637</v>
      </c>
      <c r="BL14" s="36">
        <v>4072694</v>
      </c>
      <c r="BM14" s="37">
        <v>15.640752779</v>
      </c>
      <c r="BN14" s="37">
        <v>15.559309091</v>
      </c>
      <c r="BO14" s="38">
        <v>1.161898594</v>
      </c>
      <c r="BP14" s="39" t="s">
        <v>37</v>
      </c>
      <c r="BQ14" s="40">
        <v>820</v>
      </c>
      <c r="BR14" s="40">
        <v>4072694</v>
      </c>
      <c r="BS14" s="41">
        <v>20.13409306</v>
      </c>
      <c r="BT14" s="41">
        <v>17.259951143</v>
      </c>
      <c r="BU14" s="42">
        <v>0.993155198</v>
      </c>
    </row>
    <row r="15" spans="1:73" ht="15" customHeight="1">
      <c r="A15" s="35" t="s">
        <v>63</v>
      </c>
      <c r="B15" s="35" t="s">
        <v>59</v>
      </c>
      <c r="C15" s="36">
        <v>18655</v>
      </c>
      <c r="D15" s="36">
        <v>3959120</v>
      </c>
      <c r="E15" s="37">
        <v>471.190567601</v>
      </c>
      <c r="F15" s="37">
        <v>402.514408762</v>
      </c>
      <c r="G15" s="38">
        <v>0.98580617</v>
      </c>
      <c r="H15" s="39" t="s">
        <v>37</v>
      </c>
      <c r="I15" s="40">
        <v>4964</v>
      </c>
      <c r="J15" s="40">
        <v>3959120</v>
      </c>
      <c r="K15" s="41">
        <v>125.381397886</v>
      </c>
      <c r="L15" s="41">
        <v>111.067757143</v>
      </c>
      <c r="M15" s="42">
        <v>0.964907899</v>
      </c>
      <c r="N15" s="43" t="s">
        <v>37</v>
      </c>
      <c r="O15" s="36">
        <v>296</v>
      </c>
      <c r="P15" s="36">
        <v>3959120</v>
      </c>
      <c r="Q15" s="37">
        <v>7.476408899</v>
      </c>
      <c r="R15" s="37">
        <v>7.237506397</v>
      </c>
      <c r="S15" s="38">
        <v>1.041934078</v>
      </c>
      <c r="T15" s="39" t="s">
        <v>37</v>
      </c>
      <c r="U15" s="40">
        <v>2547</v>
      </c>
      <c r="V15" s="40">
        <v>3959120</v>
      </c>
      <c r="W15" s="41">
        <v>64.332477924</v>
      </c>
      <c r="X15" s="41">
        <v>52.647245021</v>
      </c>
      <c r="Y15" s="42">
        <v>1.001592088</v>
      </c>
      <c r="Z15" s="43" t="s">
        <v>37</v>
      </c>
      <c r="AA15" s="36">
        <v>429</v>
      </c>
      <c r="AB15" s="36">
        <v>3959120</v>
      </c>
      <c r="AC15" s="37">
        <v>10.835741276</v>
      </c>
      <c r="AD15" s="37">
        <v>9.153727839</v>
      </c>
      <c r="AE15" s="38">
        <v>0.882616597</v>
      </c>
      <c r="AF15" s="39" t="s">
        <v>37</v>
      </c>
      <c r="AG15" s="40">
        <v>1649</v>
      </c>
      <c r="AH15" s="40">
        <v>3959120</v>
      </c>
      <c r="AI15" s="41">
        <v>41.650669846</v>
      </c>
      <c r="AJ15" s="41">
        <v>34.566264485</v>
      </c>
      <c r="AK15" s="42">
        <v>1.055306173</v>
      </c>
      <c r="AL15" s="43" t="s">
        <v>37</v>
      </c>
      <c r="AM15" s="36">
        <v>787</v>
      </c>
      <c r="AN15" s="36">
        <v>3959120</v>
      </c>
      <c r="AO15" s="37">
        <v>19.878154741</v>
      </c>
      <c r="AP15" s="37">
        <v>16.881751732</v>
      </c>
      <c r="AQ15" s="38">
        <v>0.941715932</v>
      </c>
      <c r="AR15" s="39" t="s">
        <v>37</v>
      </c>
      <c r="AS15" s="40">
        <v>1728</v>
      </c>
      <c r="AT15" s="40">
        <v>3959120</v>
      </c>
      <c r="AU15" s="41">
        <v>43.646062761</v>
      </c>
      <c r="AV15" s="41">
        <v>38.61358903</v>
      </c>
      <c r="AW15" s="42">
        <v>0.985302839</v>
      </c>
      <c r="AX15" s="43" t="s">
        <v>37</v>
      </c>
      <c r="AY15" s="36">
        <v>456</v>
      </c>
      <c r="AZ15" s="36">
        <v>3959120</v>
      </c>
      <c r="BA15" s="37">
        <v>11.517711006</v>
      </c>
      <c r="BB15" s="37">
        <v>9.88089294</v>
      </c>
      <c r="BC15" s="38">
        <v>0.904579037</v>
      </c>
      <c r="BD15" s="39" t="s">
        <v>37</v>
      </c>
      <c r="BE15" s="40">
        <v>469</v>
      </c>
      <c r="BF15" s="40">
        <v>3959120</v>
      </c>
      <c r="BG15" s="41">
        <v>11.846066803</v>
      </c>
      <c r="BH15" s="41">
        <v>9.292625153</v>
      </c>
      <c r="BI15" s="42">
        <v>0.968545041</v>
      </c>
      <c r="BJ15" s="43" t="s">
        <v>37</v>
      </c>
      <c r="BK15" s="36">
        <v>572</v>
      </c>
      <c r="BL15" s="36">
        <v>3959120</v>
      </c>
      <c r="BM15" s="37">
        <v>14.447655034</v>
      </c>
      <c r="BN15" s="37">
        <v>13.951303601</v>
      </c>
      <c r="BO15" s="38">
        <v>1.041820041</v>
      </c>
      <c r="BP15" s="39" t="s">
        <v>37</v>
      </c>
      <c r="BQ15" s="40">
        <v>788</v>
      </c>
      <c r="BR15" s="40">
        <v>3959120</v>
      </c>
      <c r="BS15" s="41">
        <v>19.90341288</v>
      </c>
      <c r="BT15" s="41">
        <v>17.125926579</v>
      </c>
      <c r="BU15" s="42">
        <v>0.985443287</v>
      </c>
    </row>
    <row r="16" spans="1:73" ht="15" customHeight="1">
      <c r="A16" s="35" t="s">
        <v>63</v>
      </c>
      <c r="B16" s="35" t="s">
        <v>60</v>
      </c>
      <c r="C16" s="36">
        <v>13864</v>
      </c>
      <c r="D16" s="36">
        <v>3049700</v>
      </c>
      <c r="E16" s="37">
        <v>454.602092009</v>
      </c>
      <c r="F16" s="37">
        <v>395.521370895</v>
      </c>
      <c r="G16" s="38">
        <v>0.968679379</v>
      </c>
      <c r="H16" s="39" t="s">
        <v>37</v>
      </c>
      <c r="I16" s="40">
        <v>3807</v>
      </c>
      <c r="J16" s="40">
        <v>3049700</v>
      </c>
      <c r="K16" s="41">
        <v>124.831950684</v>
      </c>
      <c r="L16" s="41">
        <v>112.053064799</v>
      </c>
      <c r="M16" s="42">
        <v>0.973467819</v>
      </c>
      <c r="N16" s="43" t="s">
        <v>37</v>
      </c>
      <c r="O16" s="36">
        <v>232</v>
      </c>
      <c r="P16" s="36">
        <v>3049700</v>
      </c>
      <c r="Q16" s="37">
        <v>7.607305637</v>
      </c>
      <c r="R16" s="37">
        <v>7.074083983</v>
      </c>
      <c r="S16" s="38">
        <v>1.018407276</v>
      </c>
      <c r="T16" s="39" t="s">
        <v>37</v>
      </c>
      <c r="U16" s="40">
        <v>1824</v>
      </c>
      <c r="V16" s="40">
        <v>3049700</v>
      </c>
      <c r="W16" s="41">
        <v>59.809161557</v>
      </c>
      <c r="X16" s="41">
        <v>50.214248079</v>
      </c>
      <c r="Y16" s="42">
        <v>0.955305326</v>
      </c>
      <c r="Z16" s="43" t="s">
        <v>37</v>
      </c>
      <c r="AA16" s="36">
        <v>312</v>
      </c>
      <c r="AB16" s="36">
        <v>3049700</v>
      </c>
      <c r="AC16" s="37">
        <v>10.230514477</v>
      </c>
      <c r="AD16" s="37">
        <v>8.833577337</v>
      </c>
      <c r="AE16" s="38">
        <v>0.851747191</v>
      </c>
      <c r="AF16" s="39" t="s">
        <v>37</v>
      </c>
      <c r="AG16" s="40">
        <v>1114</v>
      </c>
      <c r="AH16" s="40">
        <v>3049700</v>
      </c>
      <c r="AI16" s="41">
        <v>36.5281831</v>
      </c>
      <c r="AJ16" s="41">
        <v>30.898731534</v>
      </c>
      <c r="AK16" s="42">
        <v>0.943336591</v>
      </c>
      <c r="AL16" s="43" t="s">
        <v>37</v>
      </c>
      <c r="AM16" s="36">
        <v>617</v>
      </c>
      <c r="AN16" s="36">
        <v>3049700</v>
      </c>
      <c r="AO16" s="37">
        <v>20.23149818</v>
      </c>
      <c r="AP16" s="37">
        <v>17.691010048</v>
      </c>
      <c r="AQ16" s="38">
        <v>0.986858845</v>
      </c>
      <c r="AR16" s="39" t="s">
        <v>37</v>
      </c>
      <c r="AS16" s="40">
        <v>1246</v>
      </c>
      <c r="AT16" s="40">
        <v>3049700</v>
      </c>
      <c r="AU16" s="41">
        <v>40.856477686</v>
      </c>
      <c r="AV16" s="41">
        <v>36.862381798</v>
      </c>
      <c r="AW16" s="42">
        <v>0.940617289</v>
      </c>
      <c r="AX16" s="43" t="s">
        <v>37</v>
      </c>
      <c r="AY16" s="36">
        <v>356</v>
      </c>
      <c r="AZ16" s="36">
        <v>3049700</v>
      </c>
      <c r="BA16" s="37">
        <v>11.673279339</v>
      </c>
      <c r="BB16" s="37">
        <v>10.292689473</v>
      </c>
      <c r="BC16" s="38">
        <v>0.942278313</v>
      </c>
      <c r="BD16" s="39" t="s">
        <v>37</v>
      </c>
      <c r="BE16" s="40">
        <v>353</v>
      </c>
      <c r="BF16" s="40">
        <v>3049700</v>
      </c>
      <c r="BG16" s="41">
        <v>11.574909007</v>
      </c>
      <c r="BH16" s="41">
        <v>9.358809014</v>
      </c>
      <c r="BI16" s="42">
        <v>0.975443204</v>
      </c>
      <c r="BJ16" s="43" t="s">
        <v>37</v>
      </c>
      <c r="BK16" s="36">
        <v>484</v>
      </c>
      <c r="BL16" s="36">
        <v>3049700</v>
      </c>
      <c r="BM16" s="37">
        <v>15.870413483</v>
      </c>
      <c r="BN16" s="37">
        <v>15.277568392</v>
      </c>
      <c r="BO16" s="38">
        <v>1.140859477</v>
      </c>
      <c r="BP16" s="39" t="s">
        <v>37</v>
      </c>
      <c r="BQ16" s="40">
        <v>581</v>
      </c>
      <c r="BR16" s="40">
        <v>3049700</v>
      </c>
      <c r="BS16" s="41">
        <v>19.051054202</v>
      </c>
      <c r="BT16" s="41">
        <v>16.883326232</v>
      </c>
      <c r="BU16" s="42">
        <v>0.971483816</v>
      </c>
    </row>
    <row r="17" spans="1:73" ht="15" customHeight="1">
      <c r="A17" s="35" t="s">
        <v>63</v>
      </c>
      <c r="B17" s="35" t="s">
        <v>61</v>
      </c>
      <c r="C17" s="36">
        <v>10672</v>
      </c>
      <c r="D17" s="36">
        <v>2526568</v>
      </c>
      <c r="E17" s="37">
        <v>422.391164615</v>
      </c>
      <c r="F17" s="37">
        <v>391.587278339</v>
      </c>
      <c r="G17" s="38">
        <v>0.959044314</v>
      </c>
      <c r="H17" s="39" t="s">
        <v>37</v>
      </c>
      <c r="I17" s="40">
        <v>2955</v>
      </c>
      <c r="J17" s="40">
        <v>2526568</v>
      </c>
      <c r="K17" s="41">
        <v>116.957073785</v>
      </c>
      <c r="L17" s="41">
        <v>111.499177005</v>
      </c>
      <c r="M17" s="42">
        <v>0.968655885</v>
      </c>
      <c r="N17" s="43" t="s">
        <v>37</v>
      </c>
      <c r="O17" s="36">
        <v>168</v>
      </c>
      <c r="P17" s="36">
        <v>2526568</v>
      </c>
      <c r="Q17" s="37">
        <v>6.649336175</v>
      </c>
      <c r="R17" s="37">
        <v>6.34411643</v>
      </c>
      <c r="S17" s="38">
        <v>0.913318861</v>
      </c>
      <c r="T17" s="39" t="s">
        <v>37</v>
      </c>
      <c r="U17" s="40">
        <v>1401</v>
      </c>
      <c r="V17" s="40">
        <v>2526568</v>
      </c>
      <c r="W17" s="41">
        <v>55.45071417</v>
      </c>
      <c r="X17" s="41">
        <v>50.334124542</v>
      </c>
      <c r="Y17" s="42">
        <v>0.957585927</v>
      </c>
      <c r="Z17" s="43" t="s">
        <v>37</v>
      </c>
      <c r="AA17" s="36">
        <v>276</v>
      </c>
      <c r="AB17" s="36">
        <v>2526568</v>
      </c>
      <c r="AC17" s="37">
        <v>10.92390943</v>
      </c>
      <c r="AD17" s="37">
        <v>10.180831796</v>
      </c>
      <c r="AE17" s="38">
        <v>0.98165155</v>
      </c>
      <c r="AF17" s="39" t="s">
        <v>37</v>
      </c>
      <c r="AG17" s="40">
        <v>818</v>
      </c>
      <c r="AH17" s="40">
        <v>2526568</v>
      </c>
      <c r="AI17" s="41">
        <v>32.375934469</v>
      </c>
      <c r="AJ17" s="41">
        <v>29.686707146</v>
      </c>
      <c r="AK17" s="42">
        <v>0.906333553</v>
      </c>
      <c r="AL17" s="43" t="s">
        <v>37</v>
      </c>
      <c r="AM17" s="36">
        <v>477</v>
      </c>
      <c r="AN17" s="36">
        <v>2526568</v>
      </c>
      <c r="AO17" s="37">
        <v>18.87936521</v>
      </c>
      <c r="AP17" s="37">
        <v>17.280998924</v>
      </c>
      <c r="AQ17" s="38">
        <v>0.963987166</v>
      </c>
      <c r="AR17" s="39" t="s">
        <v>37</v>
      </c>
      <c r="AS17" s="40">
        <v>980</v>
      </c>
      <c r="AT17" s="40">
        <v>2526568</v>
      </c>
      <c r="AU17" s="41">
        <v>38.787794352</v>
      </c>
      <c r="AV17" s="41">
        <v>36.235732698</v>
      </c>
      <c r="AW17" s="42">
        <v>0.924627086</v>
      </c>
      <c r="AX17" s="43" t="s">
        <v>37</v>
      </c>
      <c r="AY17" s="36">
        <v>247</v>
      </c>
      <c r="AZ17" s="36">
        <v>2526568</v>
      </c>
      <c r="BA17" s="37">
        <v>9.776107352</v>
      </c>
      <c r="BB17" s="37">
        <v>9.116293882</v>
      </c>
      <c r="BC17" s="38">
        <v>0.834581286</v>
      </c>
      <c r="BD17" s="39" t="s">
        <v>37</v>
      </c>
      <c r="BE17" s="40">
        <v>287</v>
      </c>
      <c r="BF17" s="40">
        <v>2526568</v>
      </c>
      <c r="BG17" s="41">
        <v>11.359282632</v>
      </c>
      <c r="BH17" s="41">
        <v>9.989209623</v>
      </c>
      <c r="BI17" s="42">
        <v>1.041148145</v>
      </c>
      <c r="BJ17" s="43" t="s">
        <v>37</v>
      </c>
      <c r="BK17" s="36">
        <v>432</v>
      </c>
      <c r="BL17" s="36">
        <v>2526568</v>
      </c>
      <c r="BM17" s="37">
        <v>17.09829302</v>
      </c>
      <c r="BN17" s="37">
        <v>16.862242543</v>
      </c>
      <c r="BO17" s="38">
        <v>1.259195751</v>
      </c>
      <c r="BP17" s="39" t="s">
        <v>37</v>
      </c>
      <c r="BQ17" s="40">
        <v>433</v>
      </c>
      <c r="BR17" s="40">
        <v>2526568</v>
      </c>
      <c r="BS17" s="41">
        <v>17.137872402</v>
      </c>
      <c r="BT17" s="41">
        <v>16.172081693</v>
      </c>
      <c r="BU17" s="42">
        <v>0.93055808</v>
      </c>
    </row>
    <row r="18" spans="1:73" ht="15" customHeight="1">
      <c r="A18" s="35" t="s">
        <v>63</v>
      </c>
      <c r="B18" s="35" t="s">
        <v>62</v>
      </c>
      <c r="C18" s="36">
        <v>17485</v>
      </c>
      <c r="D18" s="36">
        <v>3887511</v>
      </c>
      <c r="E18" s="37">
        <v>449.773646943</v>
      </c>
      <c r="F18" s="37">
        <v>410.995475385</v>
      </c>
      <c r="G18" s="38">
        <v>1.006577321</v>
      </c>
      <c r="H18" s="39" t="s">
        <v>37</v>
      </c>
      <c r="I18" s="40">
        <v>5376</v>
      </c>
      <c r="J18" s="40">
        <v>3887511</v>
      </c>
      <c r="K18" s="41">
        <v>138.288997767</v>
      </c>
      <c r="L18" s="41">
        <v>128.1898632</v>
      </c>
      <c r="M18" s="42">
        <v>1.113657237</v>
      </c>
      <c r="N18" s="43" t="s">
        <v>37</v>
      </c>
      <c r="O18" s="36">
        <v>251</v>
      </c>
      <c r="P18" s="36">
        <v>3887511</v>
      </c>
      <c r="Q18" s="37">
        <v>6.45657337</v>
      </c>
      <c r="R18" s="37">
        <v>6.128444157</v>
      </c>
      <c r="S18" s="38">
        <v>0.882270006</v>
      </c>
      <c r="T18" s="39" t="s">
        <v>37</v>
      </c>
      <c r="U18" s="40">
        <v>2209</v>
      </c>
      <c r="V18" s="40">
        <v>3887511</v>
      </c>
      <c r="W18" s="41">
        <v>56.82299034</v>
      </c>
      <c r="X18" s="41">
        <v>50.957324174</v>
      </c>
      <c r="Y18" s="42">
        <v>0.969442042</v>
      </c>
      <c r="Z18" s="43" t="s">
        <v>37</v>
      </c>
      <c r="AA18" s="36">
        <v>433</v>
      </c>
      <c r="AB18" s="36">
        <v>3887511</v>
      </c>
      <c r="AC18" s="37">
        <v>11.138232149</v>
      </c>
      <c r="AD18" s="37">
        <v>10.04468997</v>
      </c>
      <c r="AE18" s="38">
        <v>0.968524544</v>
      </c>
      <c r="AF18" s="39" t="s">
        <v>37</v>
      </c>
      <c r="AG18" s="40">
        <v>1192</v>
      </c>
      <c r="AH18" s="40">
        <v>3887511</v>
      </c>
      <c r="AI18" s="41">
        <v>30.66229266</v>
      </c>
      <c r="AJ18" s="41">
        <v>27.989887041</v>
      </c>
      <c r="AK18" s="42">
        <v>0.854529727</v>
      </c>
      <c r="AL18" s="43" t="s">
        <v>37</v>
      </c>
      <c r="AM18" s="36">
        <v>788</v>
      </c>
      <c r="AN18" s="36">
        <v>3887511</v>
      </c>
      <c r="AO18" s="37">
        <v>20.270039107</v>
      </c>
      <c r="AP18" s="37">
        <v>18.757559182</v>
      </c>
      <c r="AQ18" s="38">
        <v>1.04635423</v>
      </c>
      <c r="AR18" s="39" t="s">
        <v>37</v>
      </c>
      <c r="AS18" s="40">
        <v>1702</v>
      </c>
      <c r="AT18" s="40">
        <v>3887511</v>
      </c>
      <c r="AU18" s="41">
        <v>43.7812266</v>
      </c>
      <c r="AV18" s="41">
        <v>40.427236759</v>
      </c>
      <c r="AW18" s="42">
        <v>1.031581683</v>
      </c>
      <c r="AX18" s="43" t="s">
        <v>37</v>
      </c>
      <c r="AY18" s="36">
        <v>464</v>
      </c>
      <c r="AZ18" s="36">
        <v>3887511</v>
      </c>
      <c r="BA18" s="37">
        <v>11.935657545</v>
      </c>
      <c r="BB18" s="37">
        <v>11.203641654</v>
      </c>
      <c r="BC18" s="38">
        <v>1.025674444</v>
      </c>
      <c r="BD18" s="39" t="s">
        <v>37</v>
      </c>
      <c r="BE18" s="40">
        <v>436</v>
      </c>
      <c r="BF18" s="40">
        <v>3887511</v>
      </c>
      <c r="BG18" s="41">
        <v>11.215402349</v>
      </c>
      <c r="BH18" s="41">
        <v>9.966154367</v>
      </c>
      <c r="BI18" s="42">
        <v>1.038745158</v>
      </c>
      <c r="BJ18" s="43" t="s">
        <v>37</v>
      </c>
      <c r="BK18" s="36">
        <v>745</v>
      </c>
      <c r="BL18" s="36">
        <v>3887511</v>
      </c>
      <c r="BM18" s="37">
        <v>19.163932912</v>
      </c>
      <c r="BN18" s="37">
        <v>18.231499027</v>
      </c>
      <c r="BO18" s="38">
        <v>1.361445611</v>
      </c>
      <c r="BP18" s="39" t="s">
        <v>37</v>
      </c>
      <c r="BQ18" s="40">
        <v>657</v>
      </c>
      <c r="BR18" s="40">
        <v>3887511</v>
      </c>
      <c r="BS18" s="41">
        <v>16.900273723</v>
      </c>
      <c r="BT18" s="41">
        <v>15.513521261</v>
      </c>
      <c r="BU18" s="42">
        <v>0.89266384</v>
      </c>
    </row>
    <row r="19" spans="1:73" ht="15" customHeight="1">
      <c r="A19" s="35"/>
      <c r="B19" s="35"/>
      <c r="C19" s="36"/>
      <c r="D19" s="36"/>
      <c r="E19" s="37"/>
      <c r="F19" s="37"/>
      <c r="G19" s="38"/>
      <c r="H19" s="39"/>
      <c r="I19" s="40"/>
      <c r="J19" s="40"/>
      <c r="K19" s="41"/>
      <c r="L19" s="41"/>
      <c r="M19" s="42"/>
      <c r="N19" s="43"/>
      <c r="O19" s="36"/>
      <c r="P19" s="36"/>
      <c r="Q19" s="37"/>
      <c r="R19" s="37"/>
      <c r="S19" s="38"/>
      <c r="T19" s="39"/>
      <c r="U19" s="40"/>
      <c r="V19" s="40"/>
      <c r="W19" s="41"/>
      <c r="X19" s="41"/>
      <c r="Y19" s="42"/>
      <c r="Z19" s="43"/>
      <c r="AA19" s="36"/>
      <c r="AB19" s="36"/>
      <c r="AC19" s="37"/>
      <c r="AD19" s="37"/>
      <c r="AE19" s="38"/>
      <c r="AF19" s="39"/>
      <c r="AG19" s="40"/>
      <c r="AH19" s="40"/>
      <c r="AI19" s="41"/>
      <c r="AJ19" s="41"/>
      <c r="AK19" s="42"/>
      <c r="AL19" s="43"/>
      <c r="AM19" s="36"/>
      <c r="AN19" s="36"/>
      <c r="AO19" s="37"/>
      <c r="AP19" s="37"/>
      <c r="AQ19" s="38"/>
      <c r="AR19" s="39"/>
      <c r="AS19" s="40"/>
      <c r="AT19" s="40"/>
      <c r="AU19" s="41"/>
      <c r="AV19" s="41"/>
      <c r="AW19" s="42"/>
      <c r="AX19" s="43"/>
      <c r="AY19" s="36"/>
      <c r="AZ19" s="36"/>
      <c r="BA19" s="37"/>
      <c r="BB19" s="37"/>
      <c r="BC19" s="38"/>
      <c r="BD19" s="39"/>
      <c r="BE19" s="40"/>
      <c r="BF19" s="40"/>
      <c r="BG19" s="41"/>
      <c r="BH19" s="41"/>
      <c r="BI19" s="42"/>
      <c r="BJ19" s="43"/>
      <c r="BK19" s="36"/>
      <c r="BL19" s="36"/>
      <c r="BM19" s="37"/>
      <c r="BN19" s="37"/>
      <c r="BO19" s="38"/>
      <c r="BP19" s="39"/>
      <c r="BQ19" s="40"/>
      <c r="BR19" s="40"/>
      <c r="BS19" s="41"/>
      <c r="BT19" s="41"/>
      <c r="BU19" s="42"/>
    </row>
    <row r="20" spans="1:73" s="44" customFormat="1" ht="15" customHeight="1">
      <c r="A20" s="45" t="s">
        <v>64</v>
      </c>
      <c r="B20" s="45" t="s">
        <v>57</v>
      </c>
      <c r="C20" s="46">
        <v>60492</v>
      </c>
      <c r="D20" s="46">
        <v>13277553</v>
      </c>
      <c r="E20" s="47">
        <v>455.595997244</v>
      </c>
      <c r="F20" s="47">
        <v>401.513970458</v>
      </c>
      <c r="G20" s="48">
        <v>0.983355976</v>
      </c>
      <c r="H20" s="49" t="s">
        <v>37</v>
      </c>
      <c r="I20" s="50">
        <v>16524</v>
      </c>
      <c r="J20" s="50">
        <v>13277553</v>
      </c>
      <c r="K20" s="51">
        <v>124.450642374</v>
      </c>
      <c r="L20" s="51">
        <v>113.251596357</v>
      </c>
      <c r="M20" s="52">
        <v>0.983880135</v>
      </c>
      <c r="N20" s="53" t="s">
        <v>37</v>
      </c>
      <c r="O20" s="46">
        <v>856</v>
      </c>
      <c r="P20" s="46">
        <v>13277553</v>
      </c>
      <c r="Q20" s="47">
        <v>6.446971065</v>
      </c>
      <c r="R20" s="47">
        <v>6.133471438</v>
      </c>
      <c r="S20" s="48">
        <v>0.882993749</v>
      </c>
      <c r="T20" s="49" t="s">
        <v>37</v>
      </c>
      <c r="U20" s="50">
        <v>8033</v>
      </c>
      <c r="V20" s="50">
        <v>13277553</v>
      </c>
      <c r="W20" s="51">
        <v>60.500605797</v>
      </c>
      <c r="X20" s="51">
        <v>51.381109555</v>
      </c>
      <c r="Y20" s="52">
        <v>0.977504384</v>
      </c>
      <c r="Z20" s="53" t="s">
        <v>37</v>
      </c>
      <c r="AA20" s="46">
        <v>1609</v>
      </c>
      <c r="AB20" s="46">
        <v>13277553</v>
      </c>
      <c r="AC20" s="47">
        <v>12.118196779</v>
      </c>
      <c r="AD20" s="47">
        <v>10.49328996</v>
      </c>
      <c r="AE20" s="48">
        <v>1.011779249</v>
      </c>
      <c r="AF20" s="49" t="s">
        <v>37</v>
      </c>
      <c r="AG20" s="50">
        <v>4869</v>
      </c>
      <c r="AH20" s="50">
        <v>13277553</v>
      </c>
      <c r="AI20" s="51">
        <v>36.670913684</v>
      </c>
      <c r="AJ20" s="51">
        <v>31.546156982</v>
      </c>
      <c r="AK20" s="52">
        <v>0.963102455</v>
      </c>
      <c r="AL20" s="53" t="s">
        <v>37</v>
      </c>
      <c r="AM20" s="46">
        <v>2822</v>
      </c>
      <c r="AN20" s="46">
        <v>13277553</v>
      </c>
      <c r="AO20" s="47">
        <v>21.25391629</v>
      </c>
      <c r="AP20" s="47">
        <v>18.92461513</v>
      </c>
      <c r="AQ20" s="48">
        <v>1.055673123</v>
      </c>
      <c r="AR20" s="49" t="s">
        <v>37</v>
      </c>
      <c r="AS20" s="50">
        <v>4944</v>
      </c>
      <c r="AT20" s="50">
        <v>13277553</v>
      </c>
      <c r="AU20" s="51">
        <v>37.235776803</v>
      </c>
      <c r="AV20" s="51">
        <v>33.879083759</v>
      </c>
      <c r="AW20" s="52">
        <v>0.864492482</v>
      </c>
      <c r="AX20" s="53" t="s">
        <v>37</v>
      </c>
      <c r="AY20" s="46">
        <v>1832</v>
      </c>
      <c r="AZ20" s="46">
        <v>13277553</v>
      </c>
      <c r="BA20" s="47">
        <v>13.79772312</v>
      </c>
      <c r="BB20" s="47">
        <v>12.240188539</v>
      </c>
      <c r="BC20" s="48">
        <v>1.120568559</v>
      </c>
      <c r="BD20" s="49" t="s">
        <v>37</v>
      </c>
      <c r="BE20" s="50">
        <v>1574</v>
      </c>
      <c r="BF20" s="50">
        <v>13277553</v>
      </c>
      <c r="BG20" s="51">
        <v>11.85459399</v>
      </c>
      <c r="BH20" s="51">
        <v>9.816375323</v>
      </c>
      <c r="BI20" s="52">
        <v>1.023134096</v>
      </c>
      <c r="BJ20" s="53" t="s">
        <v>37</v>
      </c>
      <c r="BK20" s="46">
        <v>1432</v>
      </c>
      <c r="BL20" s="46">
        <v>13277553</v>
      </c>
      <c r="BM20" s="47">
        <v>10.785119818</v>
      </c>
      <c r="BN20" s="47">
        <v>10.407767203</v>
      </c>
      <c r="BO20" s="48">
        <v>0.777204823</v>
      </c>
      <c r="BP20" s="49" t="s">
        <v>37</v>
      </c>
      <c r="BQ20" s="50">
        <v>2787</v>
      </c>
      <c r="BR20" s="50">
        <v>13277553</v>
      </c>
      <c r="BS20" s="51">
        <v>20.990313501</v>
      </c>
      <c r="BT20" s="51">
        <v>18.769652459</v>
      </c>
      <c r="BU20" s="52">
        <v>1.080024952</v>
      </c>
    </row>
    <row r="21" spans="1:73" ht="15" customHeight="1">
      <c r="A21" s="35" t="s">
        <v>64</v>
      </c>
      <c r="B21" s="35" t="s">
        <v>58</v>
      </c>
      <c r="C21" s="36">
        <v>9692</v>
      </c>
      <c r="D21" s="36">
        <v>2069390</v>
      </c>
      <c r="E21" s="37">
        <v>468.35057674</v>
      </c>
      <c r="F21" s="37">
        <v>396.221854033</v>
      </c>
      <c r="G21" s="38">
        <v>0.970394947</v>
      </c>
      <c r="H21" s="39" t="s">
        <v>37</v>
      </c>
      <c r="I21" s="40">
        <v>2392</v>
      </c>
      <c r="J21" s="40">
        <v>2069390</v>
      </c>
      <c r="K21" s="41">
        <v>115.589618197</v>
      </c>
      <c r="L21" s="41">
        <v>103.595234011</v>
      </c>
      <c r="M21" s="42">
        <v>0.899989899</v>
      </c>
      <c r="N21" s="43" t="s">
        <v>37</v>
      </c>
      <c r="O21" s="36">
        <v>132</v>
      </c>
      <c r="P21" s="36">
        <v>2069390</v>
      </c>
      <c r="Q21" s="37">
        <v>6.378691305</v>
      </c>
      <c r="R21" s="37">
        <v>6.190212337</v>
      </c>
      <c r="S21" s="38">
        <v>0.891162346</v>
      </c>
      <c r="T21" s="39" t="s">
        <v>37</v>
      </c>
      <c r="U21" s="40">
        <v>1335</v>
      </c>
      <c r="V21" s="40">
        <v>2069390</v>
      </c>
      <c r="W21" s="41">
        <v>64.511764336</v>
      </c>
      <c r="X21" s="41">
        <v>51.728654754</v>
      </c>
      <c r="Y21" s="42">
        <v>0.984116288</v>
      </c>
      <c r="Z21" s="43" t="s">
        <v>37</v>
      </c>
      <c r="AA21" s="36">
        <v>266</v>
      </c>
      <c r="AB21" s="36">
        <v>2069390</v>
      </c>
      <c r="AC21" s="37">
        <v>12.854029448</v>
      </c>
      <c r="AD21" s="37">
        <v>10.479764018</v>
      </c>
      <c r="AE21" s="38">
        <v>1.010475057</v>
      </c>
      <c r="AF21" s="39" t="s">
        <v>37</v>
      </c>
      <c r="AG21" s="40">
        <v>920</v>
      </c>
      <c r="AH21" s="40">
        <v>2069390</v>
      </c>
      <c r="AI21" s="41">
        <v>44.45754546</v>
      </c>
      <c r="AJ21" s="41">
        <v>36.083576249</v>
      </c>
      <c r="AK21" s="42">
        <v>1.101629618</v>
      </c>
      <c r="AL21" s="43" t="s">
        <v>37</v>
      </c>
      <c r="AM21" s="36">
        <v>455</v>
      </c>
      <c r="AN21" s="36">
        <v>2069390</v>
      </c>
      <c r="AO21" s="37">
        <v>21.987155635</v>
      </c>
      <c r="AP21" s="37">
        <v>18.787089421</v>
      </c>
      <c r="AQ21" s="38">
        <v>1.048001517</v>
      </c>
      <c r="AR21" s="39" t="s">
        <v>37</v>
      </c>
      <c r="AS21" s="40">
        <v>601</v>
      </c>
      <c r="AT21" s="40">
        <v>2069390</v>
      </c>
      <c r="AU21" s="41">
        <v>29.042374806</v>
      </c>
      <c r="AV21" s="41">
        <v>25.639597813</v>
      </c>
      <c r="AW21" s="42">
        <v>0.654245543</v>
      </c>
      <c r="AX21" s="43" t="s">
        <v>37</v>
      </c>
      <c r="AY21" s="36">
        <v>288</v>
      </c>
      <c r="AZ21" s="36">
        <v>2069390</v>
      </c>
      <c r="BA21" s="37">
        <v>13.917144666</v>
      </c>
      <c r="BB21" s="37">
        <v>12.114006126</v>
      </c>
      <c r="BC21" s="38">
        <v>1.109016772</v>
      </c>
      <c r="BD21" s="39" t="s">
        <v>37</v>
      </c>
      <c r="BE21" s="40">
        <v>280</v>
      </c>
      <c r="BF21" s="40">
        <v>2069390</v>
      </c>
      <c r="BG21" s="41">
        <v>13.530557314</v>
      </c>
      <c r="BH21" s="41">
        <v>10.394785079</v>
      </c>
      <c r="BI21" s="42">
        <v>1.083420171</v>
      </c>
      <c r="BJ21" s="43" t="s">
        <v>37</v>
      </c>
      <c r="BK21" s="36">
        <v>218</v>
      </c>
      <c r="BL21" s="36">
        <v>2069390</v>
      </c>
      <c r="BM21" s="37">
        <v>10.534505337</v>
      </c>
      <c r="BN21" s="37">
        <v>10.545101458</v>
      </c>
      <c r="BO21" s="38">
        <v>0.787460322</v>
      </c>
      <c r="BP21" s="39" t="s">
        <v>37</v>
      </c>
      <c r="BQ21" s="40">
        <v>479</v>
      </c>
      <c r="BR21" s="40">
        <v>2069390</v>
      </c>
      <c r="BS21" s="41">
        <v>23.146917691</v>
      </c>
      <c r="BT21" s="41">
        <v>20.039114591</v>
      </c>
      <c r="BU21" s="42">
        <v>1.153071098</v>
      </c>
    </row>
    <row r="22" spans="1:73" ht="15" customHeight="1">
      <c r="A22" s="35" t="s">
        <v>64</v>
      </c>
      <c r="B22" s="35" t="s">
        <v>59</v>
      </c>
      <c r="C22" s="36">
        <v>10950</v>
      </c>
      <c r="D22" s="36">
        <v>2301924</v>
      </c>
      <c r="E22" s="37">
        <v>475.689032305</v>
      </c>
      <c r="F22" s="37">
        <v>408.319080416</v>
      </c>
      <c r="G22" s="38">
        <v>1.000022508</v>
      </c>
      <c r="H22" s="39" t="s">
        <v>37</v>
      </c>
      <c r="I22" s="40">
        <v>2795</v>
      </c>
      <c r="J22" s="40">
        <v>2301924</v>
      </c>
      <c r="K22" s="41">
        <v>121.42016852</v>
      </c>
      <c r="L22" s="41">
        <v>107.922422139</v>
      </c>
      <c r="M22" s="42">
        <v>0.93758261</v>
      </c>
      <c r="N22" s="43" t="s">
        <v>37</v>
      </c>
      <c r="O22" s="36">
        <v>180</v>
      </c>
      <c r="P22" s="36">
        <v>2301924</v>
      </c>
      <c r="Q22" s="37">
        <v>7.819545737</v>
      </c>
      <c r="R22" s="37">
        <v>7.595090868</v>
      </c>
      <c r="S22" s="38">
        <v>1.093413058</v>
      </c>
      <c r="T22" s="39" t="s">
        <v>37</v>
      </c>
      <c r="U22" s="40">
        <v>1514</v>
      </c>
      <c r="V22" s="40">
        <v>2301924</v>
      </c>
      <c r="W22" s="41">
        <v>65.771068028</v>
      </c>
      <c r="X22" s="41">
        <v>54.109884401</v>
      </c>
      <c r="Y22" s="42">
        <v>1.029418198</v>
      </c>
      <c r="Z22" s="43" t="s">
        <v>37</v>
      </c>
      <c r="AA22" s="36">
        <v>292</v>
      </c>
      <c r="AB22" s="36">
        <v>2301924</v>
      </c>
      <c r="AC22" s="37">
        <v>12.685040861</v>
      </c>
      <c r="AD22" s="37">
        <v>10.799055582</v>
      </c>
      <c r="AE22" s="38">
        <v>1.041261643</v>
      </c>
      <c r="AF22" s="39" t="s">
        <v>37</v>
      </c>
      <c r="AG22" s="40">
        <v>1019</v>
      </c>
      <c r="AH22" s="40">
        <v>2301924</v>
      </c>
      <c r="AI22" s="41">
        <v>44.267317253</v>
      </c>
      <c r="AJ22" s="41">
        <v>36.931799268</v>
      </c>
      <c r="AK22" s="42">
        <v>1.127525821</v>
      </c>
      <c r="AL22" s="43" t="s">
        <v>37</v>
      </c>
      <c r="AM22" s="36">
        <v>475</v>
      </c>
      <c r="AN22" s="36">
        <v>2301924</v>
      </c>
      <c r="AO22" s="37">
        <v>20.63491236</v>
      </c>
      <c r="AP22" s="37">
        <v>17.969342844</v>
      </c>
      <c r="AQ22" s="38">
        <v>1.002385103</v>
      </c>
      <c r="AR22" s="39" t="s">
        <v>37</v>
      </c>
      <c r="AS22" s="40">
        <v>860</v>
      </c>
      <c r="AT22" s="40">
        <v>2301924</v>
      </c>
      <c r="AU22" s="41">
        <v>37.360051852</v>
      </c>
      <c r="AV22" s="41">
        <v>33.215450246</v>
      </c>
      <c r="AW22" s="42">
        <v>0.847558547</v>
      </c>
      <c r="AX22" s="43" t="s">
        <v>37</v>
      </c>
      <c r="AY22" s="36">
        <v>319</v>
      </c>
      <c r="AZ22" s="36">
        <v>2301924</v>
      </c>
      <c r="BA22" s="37">
        <v>13.857972722</v>
      </c>
      <c r="BB22" s="37">
        <v>11.839536664</v>
      </c>
      <c r="BC22" s="38">
        <v>1.083889557</v>
      </c>
      <c r="BD22" s="39" t="s">
        <v>37</v>
      </c>
      <c r="BE22" s="40">
        <v>281</v>
      </c>
      <c r="BF22" s="40">
        <v>2301924</v>
      </c>
      <c r="BG22" s="41">
        <v>12.207179733</v>
      </c>
      <c r="BH22" s="41">
        <v>9.778103206</v>
      </c>
      <c r="BI22" s="42">
        <v>1.019145097</v>
      </c>
      <c r="BJ22" s="43" t="s">
        <v>37</v>
      </c>
      <c r="BK22" s="36">
        <v>257</v>
      </c>
      <c r="BL22" s="36">
        <v>2301924</v>
      </c>
      <c r="BM22" s="37">
        <v>11.164573635</v>
      </c>
      <c r="BN22" s="37">
        <v>10.713862069</v>
      </c>
      <c r="BO22" s="38">
        <v>0.800062599</v>
      </c>
      <c r="BP22" s="39" t="s">
        <v>37</v>
      </c>
      <c r="BQ22" s="40">
        <v>511</v>
      </c>
      <c r="BR22" s="40">
        <v>2301924</v>
      </c>
      <c r="BS22" s="41">
        <v>22.198821508</v>
      </c>
      <c r="BT22" s="41">
        <v>19.402899934</v>
      </c>
      <c r="BU22" s="42">
        <v>1.116462657</v>
      </c>
    </row>
    <row r="23" spans="1:73" ht="15" customHeight="1">
      <c r="A23" s="35" t="s">
        <v>64</v>
      </c>
      <c r="B23" s="35" t="s">
        <v>60</v>
      </c>
      <c r="C23" s="36">
        <v>12848</v>
      </c>
      <c r="D23" s="36">
        <v>2808644</v>
      </c>
      <c r="E23" s="37">
        <v>457.444944963</v>
      </c>
      <c r="F23" s="37">
        <v>398.176696178</v>
      </c>
      <c r="G23" s="38">
        <v>0.97518259</v>
      </c>
      <c r="H23" s="39" t="s">
        <v>37</v>
      </c>
      <c r="I23" s="40">
        <v>3440</v>
      </c>
      <c r="J23" s="40">
        <v>2808644</v>
      </c>
      <c r="K23" s="41">
        <v>122.479032587</v>
      </c>
      <c r="L23" s="41">
        <v>110.30921382</v>
      </c>
      <c r="M23" s="42">
        <v>0.958318008</v>
      </c>
      <c r="N23" s="43" t="s">
        <v>37</v>
      </c>
      <c r="O23" s="36">
        <v>184</v>
      </c>
      <c r="P23" s="36">
        <v>2808644</v>
      </c>
      <c r="Q23" s="37">
        <v>6.551204069</v>
      </c>
      <c r="R23" s="37">
        <v>6.100381437</v>
      </c>
      <c r="S23" s="38">
        <v>0.878230009</v>
      </c>
      <c r="T23" s="39" t="s">
        <v>37</v>
      </c>
      <c r="U23" s="40">
        <v>1714</v>
      </c>
      <c r="V23" s="40">
        <v>2808644</v>
      </c>
      <c r="W23" s="41">
        <v>61.025890074</v>
      </c>
      <c r="X23" s="41">
        <v>50.869902431</v>
      </c>
      <c r="Y23" s="42">
        <v>0.96777888</v>
      </c>
      <c r="Z23" s="43" t="s">
        <v>37</v>
      </c>
      <c r="AA23" s="36">
        <v>346</v>
      </c>
      <c r="AB23" s="36">
        <v>2808644</v>
      </c>
      <c r="AC23" s="37">
        <v>12.319111999</v>
      </c>
      <c r="AD23" s="37">
        <v>10.612345968</v>
      </c>
      <c r="AE23" s="38">
        <v>1.023258813</v>
      </c>
      <c r="AF23" s="39" t="s">
        <v>37</v>
      </c>
      <c r="AG23" s="40">
        <v>1061</v>
      </c>
      <c r="AH23" s="40">
        <v>2808644</v>
      </c>
      <c r="AI23" s="41">
        <v>37.776236504</v>
      </c>
      <c r="AJ23" s="41">
        <v>31.97588715</v>
      </c>
      <c r="AK23" s="42">
        <v>0.976222094</v>
      </c>
      <c r="AL23" s="43" t="s">
        <v>37</v>
      </c>
      <c r="AM23" s="36">
        <v>595</v>
      </c>
      <c r="AN23" s="36">
        <v>2808644</v>
      </c>
      <c r="AO23" s="37">
        <v>21.184600113</v>
      </c>
      <c r="AP23" s="37">
        <v>18.819541677</v>
      </c>
      <c r="AQ23" s="38">
        <v>1.049811804</v>
      </c>
      <c r="AR23" s="39" t="s">
        <v>37</v>
      </c>
      <c r="AS23" s="40">
        <v>1069</v>
      </c>
      <c r="AT23" s="40">
        <v>2808644</v>
      </c>
      <c r="AU23" s="41">
        <v>38.061071464</v>
      </c>
      <c r="AV23" s="41">
        <v>34.226892572</v>
      </c>
      <c r="AW23" s="42">
        <v>0.873367518</v>
      </c>
      <c r="AX23" s="43" t="s">
        <v>37</v>
      </c>
      <c r="AY23" s="36">
        <v>388</v>
      </c>
      <c r="AZ23" s="36">
        <v>2808644</v>
      </c>
      <c r="BA23" s="37">
        <v>13.814495536</v>
      </c>
      <c r="BB23" s="37">
        <v>12.089161955</v>
      </c>
      <c r="BC23" s="38">
        <v>1.10674233</v>
      </c>
      <c r="BD23" s="39" t="s">
        <v>37</v>
      </c>
      <c r="BE23" s="40">
        <v>354</v>
      </c>
      <c r="BF23" s="40">
        <v>2808644</v>
      </c>
      <c r="BG23" s="41">
        <v>12.603946958</v>
      </c>
      <c r="BH23" s="41">
        <v>10.343951428</v>
      </c>
      <c r="BI23" s="42">
        <v>1.078121918</v>
      </c>
      <c r="BJ23" s="43" t="s">
        <v>37</v>
      </c>
      <c r="BK23" s="36">
        <v>261</v>
      </c>
      <c r="BL23" s="36">
        <v>2808644</v>
      </c>
      <c r="BM23" s="37">
        <v>9.292740554</v>
      </c>
      <c r="BN23" s="37">
        <v>8.960231971</v>
      </c>
      <c r="BO23" s="38">
        <v>0.669109461</v>
      </c>
      <c r="BP23" s="39" t="s">
        <v>37</v>
      </c>
      <c r="BQ23" s="40">
        <v>580</v>
      </c>
      <c r="BR23" s="40">
        <v>2808644</v>
      </c>
      <c r="BS23" s="41">
        <v>20.650534564</v>
      </c>
      <c r="BT23" s="41">
        <v>18.305098835</v>
      </c>
      <c r="BU23" s="42">
        <v>1.053294062</v>
      </c>
    </row>
    <row r="24" spans="1:73" ht="15" customHeight="1">
      <c r="A24" s="35" t="s">
        <v>64</v>
      </c>
      <c r="B24" s="35" t="s">
        <v>61</v>
      </c>
      <c r="C24" s="36">
        <v>14383</v>
      </c>
      <c r="D24" s="36">
        <v>3383080</v>
      </c>
      <c r="E24" s="37">
        <v>425.14513402</v>
      </c>
      <c r="F24" s="37">
        <v>397.706976589</v>
      </c>
      <c r="G24" s="38">
        <v>0.97403219</v>
      </c>
      <c r="H24" s="39" t="s">
        <v>37</v>
      </c>
      <c r="I24" s="40">
        <v>4104</v>
      </c>
      <c r="J24" s="40">
        <v>3383080</v>
      </c>
      <c r="K24" s="41">
        <v>121.309575889</v>
      </c>
      <c r="L24" s="41">
        <v>115.468519294</v>
      </c>
      <c r="M24" s="42">
        <v>1.003139788</v>
      </c>
      <c r="N24" s="43" t="s">
        <v>37</v>
      </c>
      <c r="O24" s="36">
        <v>220</v>
      </c>
      <c r="P24" s="36">
        <v>3383080</v>
      </c>
      <c r="Q24" s="37">
        <v>6.502949975</v>
      </c>
      <c r="R24" s="37">
        <v>6.209362205</v>
      </c>
      <c r="S24" s="38">
        <v>0.893919221</v>
      </c>
      <c r="T24" s="39" t="s">
        <v>37</v>
      </c>
      <c r="U24" s="40">
        <v>1874</v>
      </c>
      <c r="V24" s="40">
        <v>3383080</v>
      </c>
      <c r="W24" s="41">
        <v>55.393310238</v>
      </c>
      <c r="X24" s="41">
        <v>50.862730232</v>
      </c>
      <c r="Y24" s="42">
        <v>0.967642431</v>
      </c>
      <c r="Z24" s="43" t="s">
        <v>37</v>
      </c>
      <c r="AA24" s="36">
        <v>388</v>
      </c>
      <c r="AB24" s="36">
        <v>3383080</v>
      </c>
      <c r="AC24" s="37">
        <v>11.468839046</v>
      </c>
      <c r="AD24" s="37">
        <v>10.635986062</v>
      </c>
      <c r="AE24" s="38">
        <v>1.025538228</v>
      </c>
      <c r="AF24" s="39" t="s">
        <v>37</v>
      </c>
      <c r="AG24" s="40">
        <v>1070</v>
      </c>
      <c r="AH24" s="40">
        <v>3383080</v>
      </c>
      <c r="AI24" s="41">
        <v>31.627983967</v>
      </c>
      <c r="AJ24" s="41">
        <v>29.498273442</v>
      </c>
      <c r="AK24" s="42">
        <v>0.900580682</v>
      </c>
      <c r="AL24" s="43" t="s">
        <v>37</v>
      </c>
      <c r="AM24" s="36">
        <v>674</v>
      </c>
      <c r="AN24" s="36">
        <v>3383080</v>
      </c>
      <c r="AO24" s="37">
        <v>19.922674013</v>
      </c>
      <c r="AP24" s="37">
        <v>18.790246399</v>
      </c>
      <c r="AQ24" s="38">
        <v>1.048177623</v>
      </c>
      <c r="AR24" s="39" t="s">
        <v>37</v>
      </c>
      <c r="AS24" s="40">
        <v>1186</v>
      </c>
      <c r="AT24" s="40">
        <v>3383080</v>
      </c>
      <c r="AU24" s="41">
        <v>35.056812136</v>
      </c>
      <c r="AV24" s="41">
        <v>33.195825451</v>
      </c>
      <c r="AW24" s="42">
        <v>0.847057781</v>
      </c>
      <c r="AX24" s="43" t="s">
        <v>37</v>
      </c>
      <c r="AY24" s="36">
        <v>442</v>
      </c>
      <c r="AZ24" s="36">
        <v>3383080</v>
      </c>
      <c r="BA24" s="37">
        <v>13.065017676</v>
      </c>
      <c r="BB24" s="37">
        <v>12.373344445</v>
      </c>
      <c r="BC24" s="38">
        <v>1.132758757</v>
      </c>
      <c r="BD24" s="39" t="s">
        <v>37</v>
      </c>
      <c r="BE24" s="40">
        <v>353</v>
      </c>
      <c r="BF24" s="40">
        <v>3383080</v>
      </c>
      <c r="BG24" s="41">
        <v>10.434278823</v>
      </c>
      <c r="BH24" s="41">
        <v>9.350272076</v>
      </c>
      <c r="BI24" s="42">
        <v>0.974553423</v>
      </c>
      <c r="BJ24" s="43" t="s">
        <v>37</v>
      </c>
      <c r="BK24" s="36">
        <v>370</v>
      </c>
      <c r="BL24" s="36">
        <v>3383080</v>
      </c>
      <c r="BM24" s="37">
        <v>10.936779503</v>
      </c>
      <c r="BN24" s="37">
        <v>10.531700099</v>
      </c>
      <c r="BO24" s="38">
        <v>0.78645957</v>
      </c>
      <c r="BP24" s="39" t="s">
        <v>37</v>
      </c>
      <c r="BQ24" s="40">
        <v>662</v>
      </c>
      <c r="BR24" s="40">
        <v>3383080</v>
      </c>
      <c r="BS24" s="41">
        <v>19.567967651</v>
      </c>
      <c r="BT24" s="41">
        <v>18.524064055</v>
      </c>
      <c r="BU24" s="42">
        <v>1.065893544</v>
      </c>
    </row>
    <row r="25" spans="1:73" ht="15" customHeight="1">
      <c r="A25" s="35" t="s">
        <v>64</v>
      </c>
      <c r="B25" s="35" t="s">
        <v>62</v>
      </c>
      <c r="C25" s="36">
        <v>12566</v>
      </c>
      <c r="D25" s="36">
        <v>2714364</v>
      </c>
      <c r="E25" s="37">
        <v>462.944542442</v>
      </c>
      <c r="F25" s="37">
        <v>404.33652749</v>
      </c>
      <c r="G25" s="38">
        <v>0.990268757</v>
      </c>
      <c r="H25" s="39" t="s">
        <v>37</v>
      </c>
      <c r="I25" s="40">
        <v>3776</v>
      </c>
      <c r="J25" s="40">
        <v>2714364</v>
      </c>
      <c r="K25" s="41">
        <v>139.111777197</v>
      </c>
      <c r="L25" s="41">
        <v>124.124762882</v>
      </c>
      <c r="M25" s="42">
        <v>1.078341431</v>
      </c>
      <c r="N25" s="43" t="s">
        <v>37</v>
      </c>
      <c r="O25" s="36">
        <v>140</v>
      </c>
      <c r="P25" s="36">
        <v>2714364</v>
      </c>
      <c r="Q25" s="37">
        <v>5.157745977</v>
      </c>
      <c r="R25" s="37">
        <v>4.853726081</v>
      </c>
      <c r="S25" s="38">
        <v>0.698757601</v>
      </c>
      <c r="T25" s="39" t="s">
        <v>37</v>
      </c>
      <c r="U25" s="40">
        <v>1588</v>
      </c>
      <c r="V25" s="40">
        <v>2714364</v>
      </c>
      <c r="W25" s="41">
        <v>58.503575792</v>
      </c>
      <c r="X25" s="41">
        <v>49.538423374</v>
      </c>
      <c r="Y25" s="42">
        <v>0.942448041</v>
      </c>
      <c r="Z25" s="43" t="s">
        <v>37</v>
      </c>
      <c r="AA25" s="36">
        <v>316</v>
      </c>
      <c r="AB25" s="36">
        <v>2714364</v>
      </c>
      <c r="AC25" s="37">
        <v>11.64176949</v>
      </c>
      <c r="AD25" s="37">
        <v>9.820207987</v>
      </c>
      <c r="AE25" s="38">
        <v>0.946879644</v>
      </c>
      <c r="AF25" s="39" t="s">
        <v>37</v>
      </c>
      <c r="AG25" s="40">
        <v>797</v>
      </c>
      <c r="AH25" s="40">
        <v>2714364</v>
      </c>
      <c r="AI25" s="41">
        <v>29.362311024</v>
      </c>
      <c r="AJ25" s="41">
        <v>25.01845977</v>
      </c>
      <c r="AK25" s="42">
        <v>0.763812215</v>
      </c>
      <c r="AL25" s="43" t="s">
        <v>37</v>
      </c>
      <c r="AM25" s="36">
        <v>617</v>
      </c>
      <c r="AN25" s="36">
        <v>2714364</v>
      </c>
      <c r="AO25" s="37">
        <v>22.73092334</v>
      </c>
      <c r="AP25" s="37">
        <v>19.956536214</v>
      </c>
      <c r="AQ25" s="38">
        <v>1.113236849</v>
      </c>
      <c r="AR25" s="39" t="s">
        <v>37</v>
      </c>
      <c r="AS25" s="40">
        <v>1226</v>
      </c>
      <c r="AT25" s="40">
        <v>2714364</v>
      </c>
      <c r="AU25" s="41">
        <v>45.167118338</v>
      </c>
      <c r="AV25" s="41">
        <v>41.117416493</v>
      </c>
      <c r="AW25" s="42">
        <v>1.049192997</v>
      </c>
      <c r="AX25" s="43" t="s">
        <v>37</v>
      </c>
      <c r="AY25" s="36">
        <v>395</v>
      </c>
      <c r="AZ25" s="36">
        <v>2714364</v>
      </c>
      <c r="BA25" s="37">
        <v>14.552211863</v>
      </c>
      <c r="BB25" s="37">
        <v>12.736701798</v>
      </c>
      <c r="BC25" s="38">
        <v>1.166023508</v>
      </c>
      <c r="BD25" s="39" t="s">
        <v>37</v>
      </c>
      <c r="BE25" s="40">
        <v>304</v>
      </c>
      <c r="BF25" s="40">
        <v>2714364</v>
      </c>
      <c r="BG25" s="41">
        <v>11.199676978</v>
      </c>
      <c r="BH25" s="41">
        <v>9.212401398</v>
      </c>
      <c r="BI25" s="42">
        <v>0.960183537</v>
      </c>
      <c r="BJ25" s="43" t="s">
        <v>37</v>
      </c>
      <c r="BK25" s="36">
        <v>324</v>
      </c>
      <c r="BL25" s="36">
        <v>2714364</v>
      </c>
      <c r="BM25" s="37">
        <v>11.936497832</v>
      </c>
      <c r="BN25" s="37">
        <v>11.339616935</v>
      </c>
      <c r="BO25" s="38">
        <v>0.846791133</v>
      </c>
      <c r="BP25" s="39" t="s">
        <v>37</v>
      </c>
      <c r="BQ25" s="40">
        <v>555</v>
      </c>
      <c r="BR25" s="40">
        <v>2714364</v>
      </c>
      <c r="BS25" s="41">
        <v>20.446778693</v>
      </c>
      <c r="BT25" s="41">
        <v>18.217110999</v>
      </c>
      <c r="BU25" s="42">
        <v>1.048231152</v>
      </c>
    </row>
    <row r="26" spans="1:73" ht="15" customHeight="1">
      <c r="A26" s="35"/>
      <c r="B26" s="35"/>
      <c r="C26" s="36"/>
      <c r="D26" s="36"/>
      <c r="E26" s="37"/>
      <c r="F26" s="37"/>
      <c r="G26" s="38"/>
      <c r="H26" s="39"/>
      <c r="I26" s="40"/>
      <c r="J26" s="40"/>
      <c r="K26" s="41"/>
      <c r="L26" s="41"/>
      <c r="M26" s="42"/>
      <c r="N26" s="43"/>
      <c r="O26" s="36"/>
      <c r="P26" s="36"/>
      <c r="Q26" s="37"/>
      <c r="R26" s="37"/>
      <c r="S26" s="38"/>
      <c r="T26" s="39"/>
      <c r="U26" s="40"/>
      <c r="V26" s="40"/>
      <c r="W26" s="41"/>
      <c r="X26" s="41"/>
      <c r="Y26" s="42"/>
      <c r="Z26" s="43"/>
      <c r="AA26" s="36"/>
      <c r="AB26" s="36"/>
      <c r="AC26" s="37"/>
      <c r="AD26" s="37"/>
      <c r="AE26" s="38"/>
      <c r="AF26" s="39"/>
      <c r="AG26" s="40"/>
      <c r="AH26" s="40"/>
      <c r="AI26" s="41"/>
      <c r="AJ26" s="41"/>
      <c r="AK26" s="42"/>
      <c r="AL26" s="43"/>
      <c r="AM26" s="36"/>
      <c r="AN26" s="36"/>
      <c r="AO26" s="37"/>
      <c r="AP26" s="37"/>
      <c r="AQ26" s="38"/>
      <c r="AR26" s="39"/>
      <c r="AS26" s="40"/>
      <c r="AT26" s="40"/>
      <c r="AU26" s="41"/>
      <c r="AV26" s="41"/>
      <c r="AW26" s="42"/>
      <c r="AX26" s="43"/>
      <c r="AY26" s="36"/>
      <c r="AZ26" s="36"/>
      <c r="BA26" s="37"/>
      <c r="BB26" s="37"/>
      <c r="BC26" s="38"/>
      <c r="BD26" s="39"/>
      <c r="BE26" s="40"/>
      <c r="BF26" s="40"/>
      <c r="BG26" s="41"/>
      <c r="BH26" s="41"/>
      <c r="BI26" s="42"/>
      <c r="BJ26" s="43"/>
      <c r="BK26" s="36"/>
      <c r="BL26" s="36"/>
      <c r="BM26" s="37"/>
      <c r="BN26" s="37"/>
      <c r="BO26" s="38"/>
      <c r="BP26" s="39"/>
      <c r="BQ26" s="40"/>
      <c r="BR26" s="40"/>
      <c r="BS26" s="41"/>
      <c r="BT26" s="41"/>
      <c r="BU26" s="42"/>
    </row>
    <row r="27" spans="1:73" s="44" customFormat="1" ht="15" customHeight="1">
      <c r="A27" s="45" t="s">
        <v>65</v>
      </c>
      <c r="B27" s="45" t="s">
        <v>57</v>
      </c>
      <c r="C27" s="46">
        <v>49035</v>
      </c>
      <c r="D27" s="46">
        <v>10550435</v>
      </c>
      <c r="E27" s="47">
        <v>464.767566456</v>
      </c>
      <c r="F27" s="47">
        <v>438.716460791</v>
      </c>
      <c r="G27" s="48">
        <v>1.074469346</v>
      </c>
      <c r="H27" s="49" t="s">
        <v>37</v>
      </c>
      <c r="I27" s="50">
        <v>13376</v>
      </c>
      <c r="J27" s="50">
        <v>10550435</v>
      </c>
      <c r="K27" s="51">
        <v>126.781502374</v>
      </c>
      <c r="L27" s="51">
        <v>120.298073202</v>
      </c>
      <c r="M27" s="52">
        <v>1.045096831</v>
      </c>
      <c r="N27" s="53" t="s">
        <v>37</v>
      </c>
      <c r="O27" s="46">
        <v>828</v>
      </c>
      <c r="P27" s="46">
        <v>10550435</v>
      </c>
      <c r="Q27" s="47">
        <v>7.848017641</v>
      </c>
      <c r="R27" s="47">
        <v>7.776453365</v>
      </c>
      <c r="S27" s="48">
        <v>1.11952257</v>
      </c>
      <c r="T27" s="49" t="s">
        <v>37</v>
      </c>
      <c r="U27" s="50">
        <v>6342</v>
      </c>
      <c r="V27" s="50">
        <v>10550435</v>
      </c>
      <c r="W27" s="51">
        <v>60.111265554</v>
      </c>
      <c r="X27" s="51">
        <v>56.412728777</v>
      </c>
      <c r="Y27" s="52">
        <v>1.073228861</v>
      </c>
      <c r="Z27" s="53" t="s">
        <v>37</v>
      </c>
      <c r="AA27" s="46">
        <v>1314</v>
      </c>
      <c r="AB27" s="46">
        <v>10550435</v>
      </c>
      <c r="AC27" s="47">
        <v>12.454462778</v>
      </c>
      <c r="AD27" s="47">
        <v>11.780978721</v>
      </c>
      <c r="AE27" s="48">
        <v>1.135940191</v>
      </c>
      <c r="AF27" s="49" t="s">
        <v>37</v>
      </c>
      <c r="AG27" s="50">
        <v>3851</v>
      </c>
      <c r="AH27" s="50">
        <v>10550435</v>
      </c>
      <c r="AI27" s="51">
        <v>36.500864656</v>
      </c>
      <c r="AJ27" s="51">
        <v>34.10988208</v>
      </c>
      <c r="AK27" s="52">
        <v>1.041372843</v>
      </c>
      <c r="AL27" s="53" t="s">
        <v>37</v>
      </c>
      <c r="AM27" s="46">
        <v>1908</v>
      </c>
      <c r="AN27" s="46">
        <v>10550435</v>
      </c>
      <c r="AO27" s="47">
        <v>18.08456239</v>
      </c>
      <c r="AP27" s="47">
        <v>17.114042587</v>
      </c>
      <c r="AQ27" s="48">
        <v>0.954673829</v>
      </c>
      <c r="AR27" s="49" t="s">
        <v>37</v>
      </c>
      <c r="AS27" s="50">
        <v>5866</v>
      </c>
      <c r="AT27" s="50">
        <v>10550435</v>
      </c>
      <c r="AU27" s="51">
        <v>55.599603239</v>
      </c>
      <c r="AV27" s="51">
        <v>53.516254163</v>
      </c>
      <c r="AW27" s="52">
        <v>1.365574101</v>
      </c>
      <c r="AX27" s="53" t="s">
        <v>37</v>
      </c>
      <c r="AY27" s="46">
        <v>1202</v>
      </c>
      <c r="AZ27" s="46">
        <v>10550435</v>
      </c>
      <c r="BA27" s="47">
        <v>11.392895174</v>
      </c>
      <c r="BB27" s="47">
        <v>10.629148087</v>
      </c>
      <c r="BC27" s="48">
        <v>0.97308053</v>
      </c>
      <c r="BD27" s="49" t="s">
        <v>37</v>
      </c>
      <c r="BE27" s="50">
        <v>1025</v>
      </c>
      <c r="BF27" s="50">
        <v>10550435</v>
      </c>
      <c r="BG27" s="51">
        <v>9.715239229</v>
      </c>
      <c r="BH27" s="51">
        <v>8.904655505</v>
      </c>
      <c r="BI27" s="52">
        <v>0.92810802</v>
      </c>
      <c r="BJ27" s="53" t="s">
        <v>37</v>
      </c>
      <c r="BK27" s="46">
        <v>1719</v>
      </c>
      <c r="BL27" s="46">
        <v>10550435</v>
      </c>
      <c r="BM27" s="47">
        <v>16.293167059</v>
      </c>
      <c r="BN27" s="47">
        <v>16.082298014</v>
      </c>
      <c r="BO27" s="48">
        <v>1.200953033</v>
      </c>
      <c r="BP27" s="49" t="s">
        <v>37</v>
      </c>
      <c r="BQ27" s="50">
        <v>2035</v>
      </c>
      <c r="BR27" s="50">
        <v>10550435</v>
      </c>
      <c r="BS27" s="51">
        <v>19.288304226</v>
      </c>
      <c r="BT27" s="51">
        <v>18.057752956</v>
      </c>
      <c r="BU27" s="52">
        <v>1.039061528</v>
      </c>
    </row>
    <row r="28" spans="1:73" ht="15" customHeight="1">
      <c r="A28" s="35" t="s">
        <v>65</v>
      </c>
      <c r="B28" s="35" t="s">
        <v>58</v>
      </c>
      <c r="C28" s="36">
        <v>8172</v>
      </c>
      <c r="D28" s="36">
        <v>1950146</v>
      </c>
      <c r="E28" s="37">
        <v>419.045548385</v>
      </c>
      <c r="F28" s="37">
        <v>362.263522831</v>
      </c>
      <c r="G28" s="38">
        <v>0.887226912</v>
      </c>
      <c r="H28" s="39" t="s">
        <v>37</v>
      </c>
      <c r="I28" s="40">
        <v>2064</v>
      </c>
      <c r="J28" s="40">
        <v>1950146</v>
      </c>
      <c r="K28" s="41">
        <v>105.838229548</v>
      </c>
      <c r="L28" s="41">
        <v>93.436257323</v>
      </c>
      <c r="M28" s="42">
        <v>0.811733171</v>
      </c>
      <c r="N28" s="43" t="s">
        <v>37</v>
      </c>
      <c r="O28" s="36">
        <v>159</v>
      </c>
      <c r="P28" s="36">
        <v>1950146</v>
      </c>
      <c r="Q28" s="37">
        <v>8.153235706</v>
      </c>
      <c r="R28" s="37">
        <v>8.130841416</v>
      </c>
      <c r="S28" s="38">
        <v>1.170541384</v>
      </c>
      <c r="T28" s="39" t="s">
        <v>37</v>
      </c>
      <c r="U28" s="40">
        <v>1083</v>
      </c>
      <c r="V28" s="40">
        <v>1950146</v>
      </c>
      <c r="W28" s="41">
        <v>55.534303585</v>
      </c>
      <c r="X28" s="41">
        <v>46.113771694</v>
      </c>
      <c r="Y28" s="42">
        <v>0.877295457</v>
      </c>
      <c r="Z28" s="43" t="s">
        <v>37</v>
      </c>
      <c r="AA28" s="36">
        <v>195</v>
      </c>
      <c r="AB28" s="36">
        <v>1950146</v>
      </c>
      <c r="AC28" s="37">
        <v>9.999251338</v>
      </c>
      <c r="AD28" s="37">
        <v>8.564379646</v>
      </c>
      <c r="AE28" s="38">
        <v>0.825790733</v>
      </c>
      <c r="AF28" s="39" t="s">
        <v>37</v>
      </c>
      <c r="AG28" s="40">
        <v>795</v>
      </c>
      <c r="AH28" s="40">
        <v>1950146</v>
      </c>
      <c r="AI28" s="41">
        <v>40.766178532</v>
      </c>
      <c r="AJ28" s="41">
        <v>33.751039683</v>
      </c>
      <c r="AK28" s="42">
        <v>1.030417404</v>
      </c>
      <c r="AL28" s="43" t="s">
        <v>37</v>
      </c>
      <c r="AM28" s="36">
        <v>317</v>
      </c>
      <c r="AN28" s="36">
        <v>1950146</v>
      </c>
      <c r="AO28" s="37">
        <v>16.255193201</v>
      </c>
      <c r="AP28" s="37">
        <v>14.216262969</v>
      </c>
      <c r="AQ28" s="38">
        <v>0.793026787</v>
      </c>
      <c r="AR28" s="39" t="s">
        <v>37</v>
      </c>
      <c r="AS28" s="40">
        <v>880</v>
      </c>
      <c r="AT28" s="40">
        <v>1950146</v>
      </c>
      <c r="AU28" s="41">
        <v>45.124826551</v>
      </c>
      <c r="AV28" s="41">
        <v>41.162060346</v>
      </c>
      <c r="AW28" s="42">
        <v>1.050332174</v>
      </c>
      <c r="AX28" s="43" t="s">
        <v>37</v>
      </c>
      <c r="AY28" s="36">
        <v>222</v>
      </c>
      <c r="AZ28" s="36">
        <v>1950146</v>
      </c>
      <c r="BA28" s="37">
        <v>11.383763062</v>
      </c>
      <c r="BB28" s="37">
        <v>9.694946588</v>
      </c>
      <c r="BC28" s="38">
        <v>0.887555963</v>
      </c>
      <c r="BD28" s="39" t="s">
        <v>37</v>
      </c>
      <c r="BE28" s="40">
        <v>173</v>
      </c>
      <c r="BF28" s="40">
        <v>1950146</v>
      </c>
      <c r="BG28" s="41">
        <v>8.871130674</v>
      </c>
      <c r="BH28" s="41">
        <v>7.166481931</v>
      </c>
      <c r="BI28" s="42">
        <v>0.746942916</v>
      </c>
      <c r="BJ28" s="43" t="s">
        <v>37</v>
      </c>
      <c r="BK28" s="36">
        <v>247</v>
      </c>
      <c r="BL28" s="36">
        <v>1950146</v>
      </c>
      <c r="BM28" s="37">
        <v>12.665718362</v>
      </c>
      <c r="BN28" s="37">
        <v>12.440885021</v>
      </c>
      <c r="BO28" s="38">
        <v>0.929028836</v>
      </c>
      <c r="BP28" s="39" t="s">
        <v>37</v>
      </c>
      <c r="BQ28" s="40">
        <v>374</v>
      </c>
      <c r="BR28" s="40">
        <v>1950146</v>
      </c>
      <c r="BS28" s="41">
        <v>19.178051284</v>
      </c>
      <c r="BT28" s="41">
        <v>16.354492452</v>
      </c>
      <c r="BU28" s="42">
        <v>0.941054181</v>
      </c>
    </row>
    <row r="29" spans="1:73" ht="15" customHeight="1">
      <c r="A29" s="35" t="s">
        <v>65</v>
      </c>
      <c r="B29" s="35" t="s">
        <v>59</v>
      </c>
      <c r="C29" s="36">
        <v>9003</v>
      </c>
      <c r="D29" s="36">
        <v>1907232</v>
      </c>
      <c r="E29" s="37">
        <v>472.045351588</v>
      </c>
      <c r="F29" s="37">
        <v>414.889311948</v>
      </c>
      <c r="G29" s="38">
        <v>1.016113795</v>
      </c>
      <c r="H29" s="39" t="s">
        <v>37</v>
      </c>
      <c r="I29" s="40">
        <v>2330</v>
      </c>
      <c r="J29" s="40">
        <v>1907232</v>
      </c>
      <c r="K29" s="41">
        <v>122.166574386</v>
      </c>
      <c r="L29" s="41">
        <v>109.617420645</v>
      </c>
      <c r="M29" s="42">
        <v>0.952308012</v>
      </c>
      <c r="N29" s="43" t="s">
        <v>37</v>
      </c>
      <c r="O29" s="36">
        <v>161</v>
      </c>
      <c r="P29" s="36">
        <v>1907232</v>
      </c>
      <c r="Q29" s="37">
        <v>8.441552994</v>
      </c>
      <c r="R29" s="37">
        <v>8.212956627</v>
      </c>
      <c r="S29" s="38">
        <v>1.182362947</v>
      </c>
      <c r="T29" s="39" t="s">
        <v>37</v>
      </c>
      <c r="U29" s="40">
        <v>1208</v>
      </c>
      <c r="V29" s="40">
        <v>1907232</v>
      </c>
      <c r="W29" s="41">
        <v>63.337863459</v>
      </c>
      <c r="X29" s="41">
        <v>53.930586504</v>
      </c>
      <c r="Y29" s="42">
        <v>1.02600713</v>
      </c>
      <c r="Z29" s="43" t="s">
        <v>37</v>
      </c>
      <c r="AA29" s="36">
        <v>251</v>
      </c>
      <c r="AB29" s="36">
        <v>1907232</v>
      </c>
      <c r="AC29" s="37">
        <v>13.16043355</v>
      </c>
      <c r="AD29" s="37">
        <v>11.664832102</v>
      </c>
      <c r="AE29" s="38">
        <v>1.124741155</v>
      </c>
      <c r="AF29" s="39" t="s">
        <v>37</v>
      </c>
      <c r="AG29" s="40">
        <v>751</v>
      </c>
      <c r="AH29" s="40">
        <v>1907232</v>
      </c>
      <c r="AI29" s="41">
        <v>39.376436637</v>
      </c>
      <c r="AJ29" s="41">
        <v>33.483618891</v>
      </c>
      <c r="AK29" s="42">
        <v>1.022253062</v>
      </c>
      <c r="AL29" s="43" t="s">
        <v>37</v>
      </c>
      <c r="AM29" s="36">
        <v>328</v>
      </c>
      <c r="AN29" s="36">
        <v>1907232</v>
      </c>
      <c r="AO29" s="37">
        <v>17.197698025</v>
      </c>
      <c r="AP29" s="37">
        <v>15.168323455</v>
      </c>
      <c r="AQ29" s="38">
        <v>0.846135643</v>
      </c>
      <c r="AR29" s="39" t="s">
        <v>37</v>
      </c>
      <c r="AS29" s="40">
        <v>1061</v>
      </c>
      <c r="AT29" s="40">
        <v>1907232</v>
      </c>
      <c r="AU29" s="41">
        <v>55.630358551</v>
      </c>
      <c r="AV29" s="41">
        <v>51.183462885</v>
      </c>
      <c r="AW29" s="42">
        <v>1.306048273</v>
      </c>
      <c r="AX29" s="43" t="s">
        <v>37</v>
      </c>
      <c r="AY29" s="36">
        <v>222</v>
      </c>
      <c r="AZ29" s="36">
        <v>1907232</v>
      </c>
      <c r="BA29" s="37">
        <v>11.639905371</v>
      </c>
      <c r="BB29" s="37">
        <v>10.181875324</v>
      </c>
      <c r="BC29" s="38">
        <v>0.932133465</v>
      </c>
      <c r="BD29" s="39" t="s">
        <v>37</v>
      </c>
      <c r="BE29" s="40">
        <v>182</v>
      </c>
      <c r="BF29" s="40">
        <v>1907232</v>
      </c>
      <c r="BG29" s="41">
        <v>9.542625124</v>
      </c>
      <c r="BH29" s="41">
        <v>7.884247865</v>
      </c>
      <c r="BI29" s="42">
        <v>0.821753707</v>
      </c>
      <c r="BJ29" s="43" t="s">
        <v>37</v>
      </c>
      <c r="BK29" s="36">
        <v>284</v>
      </c>
      <c r="BL29" s="36">
        <v>1907232</v>
      </c>
      <c r="BM29" s="37">
        <v>14.890689754</v>
      </c>
      <c r="BN29" s="37">
        <v>14.469737932</v>
      </c>
      <c r="BO29" s="38">
        <v>1.080534364</v>
      </c>
      <c r="BP29" s="39" t="s">
        <v>37</v>
      </c>
      <c r="BQ29" s="40">
        <v>366</v>
      </c>
      <c r="BR29" s="40">
        <v>1907232</v>
      </c>
      <c r="BS29" s="41">
        <v>19.19011426</v>
      </c>
      <c r="BT29" s="41">
        <v>16.762874452</v>
      </c>
      <c r="BU29" s="42">
        <v>0.964552898</v>
      </c>
    </row>
    <row r="30" spans="1:73" ht="15" customHeight="1">
      <c r="A30" s="35" t="s">
        <v>65</v>
      </c>
      <c r="B30" s="35" t="s">
        <v>60</v>
      </c>
      <c r="C30" s="36">
        <v>11875</v>
      </c>
      <c r="D30" s="36">
        <v>2672794</v>
      </c>
      <c r="E30" s="37">
        <v>444.29162891</v>
      </c>
      <c r="F30" s="37">
        <v>405.643111191</v>
      </c>
      <c r="G30" s="38">
        <v>0.993468738</v>
      </c>
      <c r="H30" s="39" t="s">
        <v>37</v>
      </c>
      <c r="I30" s="40">
        <v>3248</v>
      </c>
      <c r="J30" s="40">
        <v>2672794</v>
      </c>
      <c r="K30" s="41">
        <v>121.520775638</v>
      </c>
      <c r="L30" s="41">
        <v>111.854066586</v>
      </c>
      <c r="M30" s="42">
        <v>0.97173901</v>
      </c>
      <c r="N30" s="43" t="s">
        <v>37</v>
      </c>
      <c r="O30" s="36">
        <v>172</v>
      </c>
      <c r="P30" s="36">
        <v>2672794</v>
      </c>
      <c r="Q30" s="37">
        <v>6.435213488</v>
      </c>
      <c r="R30" s="37">
        <v>6.348137512</v>
      </c>
      <c r="S30" s="38">
        <v>0.913897749</v>
      </c>
      <c r="T30" s="39" t="s">
        <v>37</v>
      </c>
      <c r="U30" s="40">
        <v>1534</v>
      </c>
      <c r="V30" s="40">
        <v>2672794</v>
      </c>
      <c r="W30" s="41">
        <v>57.393124947</v>
      </c>
      <c r="X30" s="41">
        <v>51.596117157</v>
      </c>
      <c r="Y30" s="42">
        <v>0.981594815</v>
      </c>
      <c r="Z30" s="43" t="s">
        <v>37</v>
      </c>
      <c r="AA30" s="36">
        <v>307</v>
      </c>
      <c r="AB30" s="36">
        <v>2672794</v>
      </c>
      <c r="AC30" s="37">
        <v>11.486107796</v>
      </c>
      <c r="AD30" s="37">
        <v>10.42965855</v>
      </c>
      <c r="AE30" s="38">
        <v>1.00564381</v>
      </c>
      <c r="AF30" s="39" t="s">
        <v>37</v>
      </c>
      <c r="AG30" s="40">
        <v>929</v>
      </c>
      <c r="AH30" s="40">
        <v>2672794</v>
      </c>
      <c r="AI30" s="41">
        <v>34.757635643</v>
      </c>
      <c r="AJ30" s="41">
        <v>31.154128859</v>
      </c>
      <c r="AK30" s="42">
        <v>0.951133858</v>
      </c>
      <c r="AL30" s="43" t="s">
        <v>37</v>
      </c>
      <c r="AM30" s="36">
        <v>478</v>
      </c>
      <c r="AN30" s="36">
        <v>2672794</v>
      </c>
      <c r="AO30" s="37">
        <v>17.883907252</v>
      </c>
      <c r="AP30" s="37">
        <v>16.427562691</v>
      </c>
      <c r="AQ30" s="38">
        <v>0.916379873</v>
      </c>
      <c r="AR30" s="39" t="s">
        <v>37</v>
      </c>
      <c r="AS30" s="40">
        <v>1461</v>
      </c>
      <c r="AT30" s="40">
        <v>2672794</v>
      </c>
      <c r="AU30" s="41">
        <v>54.661900618</v>
      </c>
      <c r="AV30" s="41">
        <v>51.311091051</v>
      </c>
      <c r="AW30" s="42">
        <v>1.309304961</v>
      </c>
      <c r="AX30" s="43" t="s">
        <v>37</v>
      </c>
      <c r="AY30" s="36">
        <v>281</v>
      </c>
      <c r="AZ30" s="36">
        <v>2672794</v>
      </c>
      <c r="BA30" s="37">
        <v>10.513342966</v>
      </c>
      <c r="BB30" s="37">
        <v>9.315739753</v>
      </c>
      <c r="BC30" s="38">
        <v>0.852840218</v>
      </c>
      <c r="BD30" s="39" t="s">
        <v>37</v>
      </c>
      <c r="BE30" s="40">
        <v>272</v>
      </c>
      <c r="BF30" s="40">
        <v>2672794</v>
      </c>
      <c r="BG30" s="41">
        <v>10.176616679</v>
      </c>
      <c r="BH30" s="41">
        <v>8.825511974</v>
      </c>
      <c r="BI30" s="42">
        <v>0.919859105</v>
      </c>
      <c r="BJ30" s="43" t="s">
        <v>37</v>
      </c>
      <c r="BK30" s="36">
        <v>370</v>
      </c>
      <c r="BL30" s="36">
        <v>2672794</v>
      </c>
      <c r="BM30" s="37">
        <v>13.843191806</v>
      </c>
      <c r="BN30" s="37">
        <v>13.436141646</v>
      </c>
      <c r="BO30" s="38">
        <v>1.003350084</v>
      </c>
      <c r="BP30" s="39" t="s">
        <v>37</v>
      </c>
      <c r="BQ30" s="40">
        <v>486</v>
      </c>
      <c r="BR30" s="40">
        <v>2672794</v>
      </c>
      <c r="BS30" s="41">
        <v>18.183219507</v>
      </c>
      <c r="BT30" s="41">
        <v>16.473245619</v>
      </c>
      <c r="BU30" s="42">
        <v>0.947887359</v>
      </c>
    </row>
    <row r="31" spans="1:73" ht="15" customHeight="1">
      <c r="A31" s="35" t="s">
        <v>65</v>
      </c>
      <c r="B31" s="35" t="s">
        <v>61</v>
      </c>
      <c r="C31" s="36">
        <v>11077</v>
      </c>
      <c r="D31" s="36">
        <v>2328628</v>
      </c>
      <c r="E31" s="37">
        <v>475.687829915</v>
      </c>
      <c r="F31" s="37">
        <v>497.475014417</v>
      </c>
      <c r="G31" s="38">
        <v>1.218376107</v>
      </c>
      <c r="H31" s="39" t="s">
        <v>37</v>
      </c>
      <c r="I31" s="40">
        <v>3124</v>
      </c>
      <c r="J31" s="40">
        <v>2328628</v>
      </c>
      <c r="K31" s="41">
        <v>134.156249946</v>
      </c>
      <c r="L31" s="41">
        <v>138.259583579</v>
      </c>
      <c r="M31" s="42">
        <v>1.201138546</v>
      </c>
      <c r="N31" s="43" t="s">
        <v>37</v>
      </c>
      <c r="O31" s="36">
        <v>189</v>
      </c>
      <c r="P31" s="36">
        <v>2328628</v>
      </c>
      <c r="Q31" s="37">
        <v>8.116367234</v>
      </c>
      <c r="R31" s="37">
        <v>8.125997776</v>
      </c>
      <c r="S31" s="38">
        <v>1.169844078</v>
      </c>
      <c r="T31" s="39" t="s">
        <v>37</v>
      </c>
      <c r="U31" s="40">
        <v>1417</v>
      </c>
      <c r="V31" s="40">
        <v>2328628</v>
      </c>
      <c r="W31" s="41">
        <v>60.851282386</v>
      </c>
      <c r="X31" s="41">
        <v>65.824433895</v>
      </c>
      <c r="Y31" s="42">
        <v>1.252282663</v>
      </c>
      <c r="Z31" s="43" t="s">
        <v>37</v>
      </c>
      <c r="AA31" s="36">
        <v>302</v>
      </c>
      <c r="AB31" s="36">
        <v>2328628</v>
      </c>
      <c r="AC31" s="37">
        <v>12.969010078</v>
      </c>
      <c r="AD31" s="37">
        <v>13.728636</v>
      </c>
      <c r="AE31" s="38">
        <v>1.323736319</v>
      </c>
      <c r="AF31" s="39" t="s">
        <v>37</v>
      </c>
      <c r="AG31" s="40">
        <v>801</v>
      </c>
      <c r="AH31" s="40">
        <v>2328628</v>
      </c>
      <c r="AI31" s="41">
        <v>34.397937326</v>
      </c>
      <c r="AJ31" s="41">
        <v>37.338197084</v>
      </c>
      <c r="AK31" s="42">
        <v>1.139933124</v>
      </c>
      <c r="AL31" s="43" t="s">
        <v>37</v>
      </c>
      <c r="AM31" s="36">
        <v>429</v>
      </c>
      <c r="AN31" s="36">
        <v>2328628</v>
      </c>
      <c r="AO31" s="37">
        <v>18.42286531</v>
      </c>
      <c r="AP31" s="37">
        <v>19.028957227</v>
      </c>
      <c r="AQ31" s="38">
        <v>1.061493646</v>
      </c>
      <c r="AR31" s="39" t="s">
        <v>37</v>
      </c>
      <c r="AS31" s="40">
        <v>1299</v>
      </c>
      <c r="AT31" s="40">
        <v>2328628</v>
      </c>
      <c r="AU31" s="41">
        <v>55.783920832</v>
      </c>
      <c r="AV31" s="41">
        <v>57.177940731</v>
      </c>
      <c r="AW31" s="42">
        <v>1.459009347</v>
      </c>
      <c r="AX31" s="43" t="s">
        <v>37</v>
      </c>
      <c r="AY31" s="36">
        <v>261</v>
      </c>
      <c r="AZ31" s="36">
        <v>2328628</v>
      </c>
      <c r="BA31" s="37">
        <v>11.208316657</v>
      </c>
      <c r="BB31" s="37">
        <v>11.697077185</v>
      </c>
      <c r="BC31" s="38">
        <v>1.070847633</v>
      </c>
      <c r="BD31" s="39" t="s">
        <v>37</v>
      </c>
      <c r="BE31" s="40">
        <v>221</v>
      </c>
      <c r="BF31" s="40">
        <v>2328628</v>
      </c>
      <c r="BG31" s="41">
        <v>9.490566978</v>
      </c>
      <c r="BH31" s="41">
        <v>10.286750559</v>
      </c>
      <c r="BI31" s="42">
        <v>1.072160027</v>
      </c>
      <c r="BJ31" s="43" t="s">
        <v>37</v>
      </c>
      <c r="BK31" s="36">
        <v>462</v>
      </c>
      <c r="BL31" s="36">
        <v>2328628</v>
      </c>
      <c r="BM31" s="37">
        <v>19.840008795</v>
      </c>
      <c r="BN31" s="37">
        <v>19.824997593</v>
      </c>
      <c r="BO31" s="38">
        <v>1.480440853</v>
      </c>
      <c r="BP31" s="39" t="s">
        <v>37</v>
      </c>
      <c r="BQ31" s="40">
        <v>475</v>
      </c>
      <c r="BR31" s="40">
        <v>2328628</v>
      </c>
      <c r="BS31" s="41">
        <v>20.398277441</v>
      </c>
      <c r="BT31" s="41">
        <v>21.352498256</v>
      </c>
      <c r="BU31" s="42">
        <v>1.228644534</v>
      </c>
    </row>
    <row r="32" spans="1:73" ht="15" customHeight="1">
      <c r="A32" s="35" t="s">
        <v>65</v>
      </c>
      <c r="B32" s="35" t="s">
        <v>62</v>
      </c>
      <c r="C32" s="36">
        <v>7766</v>
      </c>
      <c r="D32" s="36">
        <v>1691478</v>
      </c>
      <c r="E32" s="37">
        <v>459.125096513</v>
      </c>
      <c r="F32" s="37">
        <v>487.602668237</v>
      </c>
      <c r="G32" s="38">
        <v>1.194197545</v>
      </c>
      <c r="H32" s="39" t="s">
        <v>37</v>
      </c>
      <c r="I32" s="40">
        <v>2343</v>
      </c>
      <c r="J32" s="40">
        <v>1691478</v>
      </c>
      <c r="K32" s="41">
        <v>138.517911554</v>
      </c>
      <c r="L32" s="41">
        <v>143.928726547</v>
      </c>
      <c r="M32" s="42">
        <v>1.25038957</v>
      </c>
      <c r="N32" s="43" t="s">
        <v>37</v>
      </c>
      <c r="O32" s="36">
        <v>127</v>
      </c>
      <c r="P32" s="36">
        <v>1691478</v>
      </c>
      <c r="Q32" s="37">
        <v>7.508226533</v>
      </c>
      <c r="R32" s="37">
        <v>7.583670721</v>
      </c>
      <c r="S32" s="38">
        <v>1.091768978</v>
      </c>
      <c r="T32" s="39" t="s">
        <v>37</v>
      </c>
      <c r="U32" s="40">
        <v>967</v>
      </c>
      <c r="V32" s="40">
        <v>1691478</v>
      </c>
      <c r="W32" s="41">
        <v>57.168937462</v>
      </c>
      <c r="X32" s="41">
        <v>63.244122758</v>
      </c>
      <c r="Y32" s="42">
        <v>1.20319331</v>
      </c>
      <c r="Z32" s="43" t="s">
        <v>37</v>
      </c>
      <c r="AA32" s="36">
        <v>202</v>
      </c>
      <c r="AB32" s="36">
        <v>1691478</v>
      </c>
      <c r="AC32" s="37">
        <v>11.94221858</v>
      </c>
      <c r="AD32" s="37">
        <v>12.679218808</v>
      </c>
      <c r="AE32" s="38">
        <v>1.22254989</v>
      </c>
      <c r="AF32" s="39" t="s">
        <v>37</v>
      </c>
      <c r="AG32" s="40">
        <v>462</v>
      </c>
      <c r="AH32" s="40">
        <v>1691478</v>
      </c>
      <c r="AI32" s="41">
        <v>27.313391011</v>
      </c>
      <c r="AJ32" s="41">
        <v>30.70623617</v>
      </c>
      <c r="AK32" s="42">
        <v>0.937459718</v>
      </c>
      <c r="AL32" s="43" t="s">
        <v>37</v>
      </c>
      <c r="AM32" s="36">
        <v>314</v>
      </c>
      <c r="AN32" s="36">
        <v>1691478</v>
      </c>
      <c r="AO32" s="37">
        <v>18.563646704</v>
      </c>
      <c r="AP32" s="37">
        <v>20.127912444</v>
      </c>
      <c r="AQ32" s="38">
        <v>1.122796741</v>
      </c>
      <c r="AR32" s="39" t="s">
        <v>37</v>
      </c>
      <c r="AS32" s="40">
        <v>1061</v>
      </c>
      <c r="AT32" s="40">
        <v>1691478</v>
      </c>
      <c r="AU32" s="41">
        <v>62.726207494</v>
      </c>
      <c r="AV32" s="41">
        <v>65.317720931</v>
      </c>
      <c r="AW32" s="42">
        <v>1.666712095</v>
      </c>
      <c r="AX32" s="43" t="s">
        <v>37</v>
      </c>
      <c r="AY32" s="36">
        <v>188</v>
      </c>
      <c r="AZ32" s="36">
        <v>1691478</v>
      </c>
      <c r="BA32" s="37">
        <v>11.114540065</v>
      </c>
      <c r="BB32" s="37">
        <v>11.62105034</v>
      </c>
      <c r="BC32" s="38">
        <v>1.063887504</v>
      </c>
      <c r="BD32" s="39" t="s">
        <v>37</v>
      </c>
      <c r="BE32" s="40">
        <v>142</v>
      </c>
      <c r="BF32" s="40">
        <v>1691478</v>
      </c>
      <c r="BG32" s="41">
        <v>8.395024943</v>
      </c>
      <c r="BH32" s="41">
        <v>9.319092044</v>
      </c>
      <c r="BI32" s="42">
        <v>0.971303613</v>
      </c>
      <c r="BJ32" s="43" t="s">
        <v>37</v>
      </c>
      <c r="BK32" s="36">
        <v>332</v>
      </c>
      <c r="BL32" s="36">
        <v>1691478</v>
      </c>
      <c r="BM32" s="37">
        <v>19.627804796</v>
      </c>
      <c r="BN32" s="37">
        <v>19.754056177</v>
      </c>
      <c r="BO32" s="38">
        <v>1.47514327</v>
      </c>
      <c r="BP32" s="39" t="s">
        <v>37</v>
      </c>
      <c r="BQ32" s="40">
        <v>295</v>
      </c>
      <c r="BR32" s="40">
        <v>1691478</v>
      </c>
      <c r="BS32" s="41">
        <v>17.440368719</v>
      </c>
      <c r="BT32" s="41">
        <v>18.392276766</v>
      </c>
      <c r="BU32" s="42">
        <v>1.058310369</v>
      </c>
    </row>
    <row r="33" spans="1:73" ht="15" customHeight="1">
      <c r="A33" s="35"/>
      <c r="B33" s="35"/>
      <c r="C33" s="36"/>
      <c r="D33" s="36"/>
      <c r="E33" s="37"/>
      <c r="F33" s="37"/>
      <c r="G33" s="38"/>
      <c r="H33" s="39"/>
      <c r="I33" s="40"/>
      <c r="J33" s="40"/>
      <c r="K33" s="41"/>
      <c r="L33" s="41"/>
      <c r="M33" s="42"/>
      <c r="N33" s="43"/>
      <c r="O33" s="36"/>
      <c r="P33" s="36"/>
      <c r="Q33" s="37"/>
      <c r="R33" s="37"/>
      <c r="S33" s="38"/>
      <c r="T33" s="39"/>
      <c r="U33" s="40"/>
      <c r="V33" s="40"/>
      <c r="W33" s="41"/>
      <c r="X33" s="41"/>
      <c r="Y33" s="42"/>
      <c r="Z33" s="43"/>
      <c r="AA33" s="36"/>
      <c r="AB33" s="36"/>
      <c r="AC33" s="37"/>
      <c r="AD33" s="37"/>
      <c r="AE33" s="38"/>
      <c r="AF33" s="39"/>
      <c r="AG33" s="40"/>
      <c r="AH33" s="40"/>
      <c r="AI33" s="41"/>
      <c r="AJ33" s="41"/>
      <c r="AK33" s="42"/>
      <c r="AL33" s="43"/>
      <c r="AM33" s="36"/>
      <c r="AN33" s="36"/>
      <c r="AO33" s="37"/>
      <c r="AP33" s="37"/>
      <c r="AQ33" s="38"/>
      <c r="AR33" s="39"/>
      <c r="AS33" s="40"/>
      <c r="AT33" s="40"/>
      <c r="AU33" s="41"/>
      <c r="AV33" s="41"/>
      <c r="AW33" s="42"/>
      <c r="AX33" s="43"/>
      <c r="AY33" s="36"/>
      <c r="AZ33" s="36"/>
      <c r="BA33" s="37"/>
      <c r="BB33" s="37"/>
      <c r="BC33" s="38"/>
      <c r="BD33" s="39"/>
      <c r="BE33" s="40"/>
      <c r="BF33" s="40"/>
      <c r="BG33" s="41"/>
      <c r="BH33" s="41"/>
      <c r="BI33" s="42"/>
      <c r="BJ33" s="43"/>
      <c r="BK33" s="36"/>
      <c r="BL33" s="36"/>
      <c r="BM33" s="37"/>
      <c r="BN33" s="37"/>
      <c r="BO33" s="38"/>
      <c r="BP33" s="39"/>
      <c r="BQ33" s="40"/>
      <c r="BR33" s="40"/>
      <c r="BS33" s="41"/>
      <c r="BT33" s="41"/>
      <c r="BU33" s="42"/>
    </row>
    <row r="34" spans="1:73" s="44" customFormat="1" ht="15" customHeight="1">
      <c r="A34" s="45" t="s">
        <v>66</v>
      </c>
      <c r="B34" s="45" t="s">
        <v>57</v>
      </c>
      <c r="C34" s="46">
        <v>22587</v>
      </c>
      <c r="D34" s="46">
        <v>5384849</v>
      </c>
      <c r="E34" s="47">
        <v>419.454658803</v>
      </c>
      <c r="F34" s="47">
        <v>397.913973811</v>
      </c>
      <c r="G34" s="48">
        <v>0.974539151</v>
      </c>
      <c r="H34" s="49" t="s">
        <v>37</v>
      </c>
      <c r="I34" s="50">
        <v>6509</v>
      </c>
      <c r="J34" s="50">
        <v>5384849</v>
      </c>
      <c r="K34" s="51">
        <v>120.876184272</v>
      </c>
      <c r="L34" s="51">
        <v>114.722861713</v>
      </c>
      <c r="M34" s="52">
        <v>0.996661842</v>
      </c>
      <c r="N34" s="53" t="s">
        <v>37</v>
      </c>
      <c r="O34" s="46">
        <v>428</v>
      </c>
      <c r="P34" s="46">
        <v>5384849</v>
      </c>
      <c r="Q34" s="47">
        <v>7.948226589</v>
      </c>
      <c r="R34" s="47">
        <v>7.834186041</v>
      </c>
      <c r="S34" s="48">
        <v>1.127833947</v>
      </c>
      <c r="T34" s="49" t="s">
        <v>37</v>
      </c>
      <c r="U34" s="50">
        <v>2747</v>
      </c>
      <c r="V34" s="50">
        <v>5384849</v>
      </c>
      <c r="W34" s="51">
        <v>51.013501029</v>
      </c>
      <c r="X34" s="51">
        <v>47.971973173</v>
      </c>
      <c r="Y34" s="52">
        <v>0.912646973</v>
      </c>
      <c r="Z34" s="53" t="s">
        <v>37</v>
      </c>
      <c r="AA34" s="46">
        <v>585</v>
      </c>
      <c r="AB34" s="46">
        <v>5384849</v>
      </c>
      <c r="AC34" s="47">
        <v>10.86381438</v>
      </c>
      <c r="AD34" s="47">
        <v>10.418373515</v>
      </c>
      <c r="AE34" s="48">
        <v>1.00455569</v>
      </c>
      <c r="AF34" s="49" t="s">
        <v>37</v>
      </c>
      <c r="AG34" s="50">
        <v>1918</v>
      </c>
      <c r="AH34" s="50">
        <v>5384849</v>
      </c>
      <c r="AI34" s="51">
        <v>35.618454668</v>
      </c>
      <c r="AJ34" s="51">
        <v>33.909663533</v>
      </c>
      <c r="AK34" s="52">
        <v>1.035260181</v>
      </c>
      <c r="AL34" s="53" t="s">
        <v>37</v>
      </c>
      <c r="AM34" s="46">
        <v>954</v>
      </c>
      <c r="AN34" s="46">
        <v>5384849</v>
      </c>
      <c r="AO34" s="47">
        <v>17.71637422</v>
      </c>
      <c r="AP34" s="47">
        <v>16.927557819</v>
      </c>
      <c r="AQ34" s="48">
        <v>0.944271136</v>
      </c>
      <c r="AR34" s="49" t="s">
        <v>37</v>
      </c>
      <c r="AS34" s="50">
        <v>2078</v>
      </c>
      <c r="AT34" s="50">
        <v>5384849</v>
      </c>
      <c r="AU34" s="51">
        <v>38.589754327</v>
      </c>
      <c r="AV34" s="51">
        <v>37.089429297</v>
      </c>
      <c r="AW34" s="52">
        <v>0.946410859</v>
      </c>
      <c r="AX34" s="53" t="s">
        <v>37</v>
      </c>
      <c r="AY34" s="46">
        <v>621</v>
      </c>
      <c r="AZ34" s="46">
        <v>5384849</v>
      </c>
      <c r="BA34" s="47">
        <v>11.532356803</v>
      </c>
      <c r="BB34" s="47">
        <v>10.96896061</v>
      </c>
      <c r="BC34" s="48">
        <v>1.004189792</v>
      </c>
      <c r="BD34" s="49" t="s">
        <v>37</v>
      </c>
      <c r="BE34" s="50">
        <v>591</v>
      </c>
      <c r="BF34" s="50">
        <v>5384849</v>
      </c>
      <c r="BG34" s="51">
        <v>10.975238117</v>
      </c>
      <c r="BH34" s="51">
        <v>10.159281585</v>
      </c>
      <c r="BI34" s="52">
        <v>1.058874283</v>
      </c>
      <c r="BJ34" s="53" t="s">
        <v>37</v>
      </c>
      <c r="BK34" s="46">
        <v>744</v>
      </c>
      <c r="BL34" s="46">
        <v>5384849</v>
      </c>
      <c r="BM34" s="47">
        <v>13.816543417</v>
      </c>
      <c r="BN34" s="47">
        <v>13.489146799</v>
      </c>
      <c r="BO34" s="48">
        <v>1.007308268</v>
      </c>
      <c r="BP34" s="49" t="s">
        <v>37</v>
      </c>
      <c r="BQ34" s="50">
        <v>843</v>
      </c>
      <c r="BR34" s="50">
        <v>5384849</v>
      </c>
      <c r="BS34" s="51">
        <v>15.655035081</v>
      </c>
      <c r="BT34" s="51">
        <v>14.765473717</v>
      </c>
      <c r="BU34" s="52">
        <v>0.849620422</v>
      </c>
    </row>
    <row r="35" spans="1:73" ht="15" customHeight="1">
      <c r="A35" s="35" t="s">
        <v>66</v>
      </c>
      <c r="B35" s="35" t="s">
        <v>58</v>
      </c>
      <c r="C35" s="36">
        <v>2269</v>
      </c>
      <c r="D35" s="36">
        <v>496072</v>
      </c>
      <c r="E35" s="37">
        <v>457.39328162</v>
      </c>
      <c r="F35" s="37">
        <v>428.178950703</v>
      </c>
      <c r="G35" s="38">
        <v>1.048661718</v>
      </c>
      <c r="H35" s="39" t="s">
        <v>37</v>
      </c>
      <c r="I35" s="40">
        <v>578</v>
      </c>
      <c r="J35" s="40">
        <v>496072</v>
      </c>
      <c r="K35" s="41">
        <v>116.515344547</v>
      </c>
      <c r="L35" s="41">
        <v>111.643461768</v>
      </c>
      <c r="M35" s="42">
        <v>0.969909368</v>
      </c>
      <c r="N35" s="43" t="s">
        <v>37</v>
      </c>
      <c r="O35" s="36">
        <v>59</v>
      </c>
      <c r="P35" s="36">
        <v>496072</v>
      </c>
      <c r="Q35" s="37">
        <v>11.893434824</v>
      </c>
      <c r="R35" s="37">
        <v>12.546902824</v>
      </c>
      <c r="S35" s="38">
        <v>1.806291409</v>
      </c>
      <c r="T35" s="39" t="s">
        <v>37</v>
      </c>
      <c r="U35" s="40">
        <v>319</v>
      </c>
      <c r="V35" s="40">
        <v>496072</v>
      </c>
      <c r="W35" s="41">
        <v>64.305181506</v>
      </c>
      <c r="X35" s="41">
        <v>58.513193727</v>
      </c>
      <c r="Y35" s="42">
        <v>1.113189339</v>
      </c>
      <c r="Z35" s="43" t="s">
        <v>37</v>
      </c>
      <c r="AA35" s="36">
        <v>61</v>
      </c>
      <c r="AB35" s="36">
        <v>496072</v>
      </c>
      <c r="AC35" s="37">
        <v>12.296602106</v>
      </c>
      <c r="AD35" s="37">
        <v>11.291743447</v>
      </c>
      <c r="AE35" s="38">
        <v>1.088767369</v>
      </c>
      <c r="AF35" s="39" t="s">
        <v>37</v>
      </c>
      <c r="AG35" s="40">
        <v>251</v>
      </c>
      <c r="AH35" s="40">
        <v>496072</v>
      </c>
      <c r="AI35" s="41">
        <v>50.597493912</v>
      </c>
      <c r="AJ35" s="41">
        <v>46.212540642</v>
      </c>
      <c r="AK35" s="42">
        <v>1.41086635</v>
      </c>
      <c r="AL35" s="43" t="s">
        <v>37</v>
      </c>
      <c r="AM35" s="36">
        <v>88</v>
      </c>
      <c r="AN35" s="36">
        <v>496072</v>
      </c>
      <c r="AO35" s="37">
        <v>17.739360415</v>
      </c>
      <c r="AP35" s="37">
        <v>16.708871518</v>
      </c>
      <c r="AQ35" s="38">
        <v>0.932072143</v>
      </c>
      <c r="AR35" s="39" t="s">
        <v>37</v>
      </c>
      <c r="AS35" s="40">
        <v>178</v>
      </c>
      <c r="AT35" s="40">
        <v>496072</v>
      </c>
      <c r="AU35" s="41">
        <v>35.881888113</v>
      </c>
      <c r="AV35" s="41">
        <v>34.421772381</v>
      </c>
      <c r="AW35" s="42">
        <v>0.878340266</v>
      </c>
      <c r="AX35" s="43" t="s">
        <v>37</v>
      </c>
      <c r="AY35" s="36">
        <v>40</v>
      </c>
      <c r="AZ35" s="36">
        <v>496072</v>
      </c>
      <c r="BA35" s="37">
        <v>8.063345643</v>
      </c>
      <c r="BB35" s="37">
        <v>7.723856295</v>
      </c>
      <c r="BC35" s="38">
        <v>0.70710598</v>
      </c>
      <c r="BD35" s="39" t="s">
        <v>37</v>
      </c>
      <c r="BE35" s="40">
        <v>61</v>
      </c>
      <c r="BF35" s="40">
        <v>496072</v>
      </c>
      <c r="BG35" s="41">
        <v>12.296602106</v>
      </c>
      <c r="BH35" s="41">
        <v>11.125410484</v>
      </c>
      <c r="BI35" s="42">
        <v>1.15957127</v>
      </c>
      <c r="BJ35" s="43" t="s">
        <v>37</v>
      </c>
      <c r="BK35" s="36">
        <v>63</v>
      </c>
      <c r="BL35" s="36">
        <v>496072</v>
      </c>
      <c r="BM35" s="37">
        <v>12.699769388</v>
      </c>
      <c r="BN35" s="37">
        <v>12.743089262</v>
      </c>
      <c r="BO35" s="38">
        <v>0.951596077</v>
      </c>
      <c r="BP35" s="39" t="s">
        <v>37</v>
      </c>
      <c r="BQ35" s="40">
        <v>100</v>
      </c>
      <c r="BR35" s="40">
        <v>496072</v>
      </c>
      <c r="BS35" s="41">
        <v>20.158364108</v>
      </c>
      <c r="BT35" s="41">
        <v>19.173682276</v>
      </c>
      <c r="BU35" s="42">
        <v>1.103273239</v>
      </c>
    </row>
    <row r="36" spans="1:73" ht="15" customHeight="1">
      <c r="A36" s="35" t="s">
        <v>66</v>
      </c>
      <c r="B36" s="35" t="s">
        <v>59</v>
      </c>
      <c r="C36" s="36">
        <v>4528</v>
      </c>
      <c r="D36" s="36">
        <v>967879</v>
      </c>
      <c r="E36" s="37">
        <v>467.827073426</v>
      </c>
      <c r="F36" s="37">
        <v>412.59879022</v>
      </c>
      <c r="G36" s="38">
        <v>1.010504032</v>
      </c>
      <c r="H36" s="39" t="s">
        <v>37</v>
      </c>
      <c r="I36" s="40">
        <v>1207</v>
      </c>
      <c r="J36" s="40">
        <v>967879</v>
      </c>
      <c r="K36" s="41">
        <v>124.705670853</v>
      </c>
      <c r="L36" s="41">
        <v>112.288434353</v>
      </c>
      <c r="M36" s="42">
        <v>0.975512606</v>
      </c>
      <c r="N36" s="43" t="s">
        <v>37</v>
      </c>
      <c r="O36" s="36">
        <v>86</v>
      </c>
      <c r="P36" s="36">
        <v>967879</v>
      </c>
      <c r="Q36" s="37">
        <v>8.885408197</v>
      </c>
      <c r="R36" s="37">
        <v>8.889104525</v>
      </c>
      <c r="S36" s="38">
        <v>1.279703315</v>
      </c>
      <c r="T36" s="39" t="s">
        <v>37</v>
      </c>
      <c r="U36" s="40">
        <v>550</v>
      </c>
      <c r="V36" s="40">
        <v>967879</v>
      </c>
      <c r="W36" s="41">
        <v>56.825284979</v>
      </c>
      <c r="X36" s="41">
        <v>48.670852797</v>
      </c>
      <c r="Y36" s="42">
        <v>0.925942869</v>
      </c>
      <c r="Z36" s="43" t="s">
        <v>37</v>
      </c>
      <c r="AA36" s="36">
        <v>106</v>
      </c>
      <c r="AB36" s="36">
        <v>967879</v>
      </c>
      <c r="AC36" s="37">
        <v>10.951782196</v>
      </c>
      <c r="AD36" s="37">
        <v>9.819586128</v>
      </c>
      <c r="AE36" s="38">
        <v>0.946819684</v>
      </c>
      <c r="AF36" s="39" t="s">
        <v>37</v>
      </c>
      <c r="AG36" s="40">
        <v>437</v>
      </c>
      <c r="AH36" s="40">
        <v>967879</v>
      </c>
      <c r="AI36" s="41">
        <v>45.150271883</v>
      </c>
      <c r="AJ36" s="41">
        <v>38.373382038</v>
      </c>
      <c r="AK36" s="42">
        <v>1.171537264</v>
      </c>
      <c r="AL36" s="43" t="s">
        <v>37</v>
      </c>
      <c r="AM36" s="36">
        <v>170</v>
      </c>
      <c r="AN36" s="36">
        <v>967879</v>
      </c>
      <c r="AO36" s="37">
        <v>17.564178993</v>
      </c>
      <c r="AP36" s="37">
        <v>15.560094165</v>
      </c>
      <c r="AQ36" s="38">
        <v>0.867989816</v>
      </c>
      <c r="AR36" s="39" t="s">
        <v>37</v>
      </c>
      <c r="AS36" s="40">
        <v>392</v>
      </c>
      <c r="AT36" s="40">
        <v>967879</v>
      </c>
      <c r="AU36" s="41">
        <v>40.500930385</v>
      </c>
      <c r="AV36" s="41">
        <v>37.236579384</v>
      </c>
      <c r="AW36" s="42">
        <v>0.950165688</v>
      </c>
      <c r="AX36" s="43" t="s">
        <v>37</v>
      </c>
      <c r="AY36" s="36">
        <v>140</v>
      </c>
      <c r="AZ36" s="36">
        <v>967879</v>
      </c>
      <c r="BA36" s="37">
        <v>14.464617995</v>
      </c>
      <c r="BB36" s="37">
        <v>12.803675114</v>
      </c>
      <c r="BC36" s="38">
        <v>1.172154802</v>
      </c>
      <c r="BD36" s="39" t="s">
        <v>37</v>
      </c>
      <c r="BE36" s="40">
        <v>139</v>
      </c>
      <c r="BF36" s="40">
        <v>967879</v>
      </c>
      <c r="BG36" s="41">
        <v>14.361299295</v>
      </c>
      <c r="BH36" s="41">
        <v>12.004443554</v>
      </c>
      <c r="BI36" s="42">
        <v>1.251190496</v>
      </c>
      <c r="BJ36" s="43" t="s">
        <v>37</v>
      </c>
      <c r="BK36" s="36">
        <v>145</v>
      </c>
      <c r="BL36" s="36">
        <v>967879</v>
      </c>
      <c r="BM36" s="37">
        <v>14.981211494</v>
      </c>
      <c r="BN36" s="37">
        <v>14.217089301</v>
      </c>
      <c r="BO36" s="38">
        <v>1.061667711</v>
      </c>
      <c r="BP36" s="39" t="s">
        <v>37</v>
      </c>
      <c r="BQ36" s="40">
        <v>188</v>
      </c>
      <c r="BR36" s="40">
        <v>967879</v>
      </c>
      <c r="BS36" s="41">
        <v>19.423915593</v>
      </c>
      <c r="BT36" s="41">
        <v>16.602614376</v>
      </c>
      <c r="BU36" s="42">
        <v>0.955331369</v>
      </c>
    </row>
    <row r="37" spans="1:73" ht="15" customHeight="1">
      <c r="A37" s="35" t="s">
        <v>66</v>
      </c>
      <c r="B37" s="35" t="s">
        <v>60</v>
      </c>
      <c r="C37" s="36">
        <v>5198</v>
      </c>
      <c r="D37" s="36">
        <v>1266975</v>
      </c>
      <c r="E37" s="37">
        <v>410.26855305</v>
      </c>
      <c r="F37" s="37">
        <v>392.455499902</v>
      </c>
      <c r="G37" s="38">
        <v>0.961170693</v>
      </c>
      <c r="H37" s="39" t="s">
        <v>37</v>
      </c>
      <c r="I37" s="40">
        <v>1462</v>
      </c>
      <c r="J37" s="40">
        <v>1266975</v>
      </c>
      <c r="K37" s="41">
        <v>115.392963555</v>
      </c>
      <c r="L37" s="41">
        <v>109.947012863</v>
      </c>
      <c r="M37" s="42">
        <v>0.955171365</v>
      </c>
      <c r="N37" s="43" t="s">
        <v>37</v>
      </c>
      <c r="O37" s="36">
        <v>95</v>
      </c>
      <c r="P37" s="36">
        <v>1266975</v>
      </c>
      <c r="Q37" s="37">
        <v>7.498174786</v>
      </c>
      <c r="R37" s="37">
        <v>7.333457201</v>
      </c>
      <c r="S37" s="38">
        <v>1.055747456</v>
      </c>
      <c r="T37" s="39" t="s">
        <v>37</v>
      </c>
      <c r="U37" s="40">
        <v>612</v>
      </c>
      <c r="V37" s="40">
        <v>1266975</v>
      </c>
      <c r="W37" s="41">
        <v>48.304031256</v>
      </c>
      <c r="X37" s="41">
        <v>46.046992932</v>
      </c>
      <c r="Y37" s="42">
        <v>0.876025019</v>
      </c>
      <c r="Z37" s="43" t="s">
        <v>37</v>
      </c>
      <c r="AA37" s="36">
        <v>147</v>
      </c>
      <c r="AB37" s="36">
        <v>1266975</v>
      </c>
      <c r="AC37" s="37">
        <v>11.60243888</v>
      </c>
      <c r="AD37" s="37">
        <v>11.090680842</v>
      </c>
      <c r="AE37" s="38">
        <v>1.069380602</v>
      </c>
      <c r="AF37" s="39" t="s">
        <v>37</v>
      </c>
      <c r="AG37" s="40">
        <v>458</v>
      </c>
      <c r="AH37" s="40">
        <v>1266975</v>
      </c>
      <c r="AI37" s="41">
        <v>36.149095286</v>
      </c>
      <c r="AJ37" s="41">
        <v>34.627667361</v>
      </c>
      <c r="AK37" s="42">
        <v>1.057180799</v>
      </c>
      <c r="AL37" s="43" t="s">
        <v>37</v>
      </c>
      <c r="AM37" s="36">
        <v>237</v>
      </c>
      <c r="AN37" s="36">
        <v>1266975</v>
      </c>
      <c r="AO37" s="37">
        <v>18.705972888</v>
      </c>
      <c r="AP37" s="37">
        <v>18.098657323</v>
      </c>
      <c r="AQ37" s="38">
        <v>1.009598662</v>
      </c>
      <c r="AR37" s="39" t="s">
        <v>37</v>
      </c>
      <c r="AS37" s="40">
        <v>455</v>
      </c>
      <c r="AT37" s="40">
        <v>1266975</v>
      </c>
      <c r="AU37" s="41">
        <v>35.912310819</v>
      </c>
      <c r="AV37" s="41">
        <v>34.654914855</v>
      </c>
      <c r="AW37" s="42">
        <v>0.884289361</v>
      </c>
      <c r="AX37" s="43" t="s">
        <v>37</v>
      </c>
      <c r="AY37" s="36">
        <v>151</v>
      </c>
      <c r="AZ37" s="36">
        <v>1266975</v>
      </c>
      <c r="BA37" s="37">
        <v>11.918151503</v>
      </c>
      <c r="BB37" s="37">
        <v>11.472216993</v>
      </c>
      <c r="BC37" s="38">
        <v>1.050262062</v>
      </c>
      <c r="BD37" s="39" t="s">
        <v>37</v>
      </c>
      <c r="BE37" s="40">
        <v>121</v>
      </c>
      <c r="BF37" s="40">
        <v>1266975</v>
      </c>
      <c r="BG37" s="41">
        <v>9.550306833</v>
      </c>
      <c r="BH37" s="41">
        <v>8.97469046</v>
      </c>
      <c r="BI37" s="42">
        <v>0.935407573</v>
      </c>
      <c r="BJ37" s="43" t="s">
        <v>37</v>
      </c>
      <c r="BK37" s="36">
        <v>155</v>
      </c>
      <c r="BL37" s="36">
        <v>1266975</v>
      </c>
      <c r="BM37" s="37">
        <v>12.233864125</v>
      </c>
      <c r="BN37" s="37">
        <v>11.932896251</v>
      </c>
      <c r="BO37" s="38">
        <v>0.89109454</v>
      </c>
      <c r="BP37" s="39" t="s">
        <v>37</v>
      </c>
      <c r="BQ37" s="40">
        <v>203</v>
      </c>
      <c r="BR37" s="40">
        <v>1266975</v>
      </c>
      <c r="BS37" s="41">
        <v>16.022415596</v>
      </c>
      <c r="BT37" s="41">
        <v>15.155726454</v>
      </c>
      <c r="BU37" s="42">
        <v>0.872075962</v>
      </c>
    </row>
    <row r="38" spans="1:73" ht="15" customHeight="1">
      <c r="A38" s="35" t="s">
        <v>66</v>
      </c>
      <c r="B38" s="35" t="s">
        <v>61</v>
      </c>
      <c r="C38" s="36">
        <v>4285</v>
      </c>
      <c r="D38" s="36">
        <v>1085713</v>
      </c>
      <c r="E38" s="37">
        <v>394.671520006</v>
      </c>
      <c r="F38" s="37">
        <v>394.112344542</v>
      </c>
      <c r="G38" s="38">
        <v>0.965228504</v>
      </c>
      <c r="H38" s="39" t="s">
        <v>37</v>
      </c>
      <c r="I38" s="40">
        <v>1240</v>
      </c>
      <c r="J38" s="40">
        <v>1085713</v>
      </c>
      <c r="K38" s="41">
        <v>114.210661565</v>
      </c>
      <c r="L38" s="41">
        <v>113.414195087</v>
      </c>
      <c r="M38" s="42">
        <v>0.985292721</v>
      </c>
      <c r="N38" s="43" t="s">
        <v>37</v>
      </c>
      <c r="O38" s="36">
        <v>78</v>
      </c>
      <c r="P38" s="36">
        <v>1085713</v>
      </c>
      <c r="Q38" s="37">
        <v>7.184219034</v>
      </c>
      <c r="R38" s="37">
        <v>7.066989625</v>
      </c>
      <c r="S38" s="38">
        <v>1.01738595</v>
      </c>
      <c r="T38" s="39" t="s">
        <v>37</v>
      </c>
      <c r="U38" s="40">
        <v>533</v>
      </c>
      <c r="V38" s="40">
        <v>1085713</v>
      </c>
      <c r="W38" s="41">
        <v>49.092163399</v>
      </c>
      <c r="X38" s="41">
        <v>48.797746988</v>
      </c>
      <c r="Y38" s="42">
        <v>0.928356978</v>
      </c>
      <c r="Z38" s="43" t="s">
        <v>37</v>
      </c>
      <c r="AA38" s="36">
        <v>109</v>
      </c>
      <c r="AB38" s="36">
        <v>1085713</v>
      </c>
      <c r="AC38" s="37">
        <v>10.039485573</v>
      </c>
      <c r="AD38" s="37">
        <v>10.149854613</v>
      </c>
      <c r="AE38" s="38">
        <v>0.978664682</v>
      </c>
      <c r="AF38" s="39" t="s">
        <v>37</v>
      </c>
      <c r="AG38" s="40">
        <v>351</v>
      </c>
      <c r="AH38" s="40">
        <v>1085713</v>
      </c>
      <c r="AI38" s="41">
        <v>32.328985653</v>
      </c>
      <c r="AJ38" s="41">
        <v>32.978379539</v>
      </c>
      <c r="AK38" s="42">
        <v>1.006828132</v>
      </c>
      <c r="AL38" s="43" t="s">
        <v>37</v>
      </c>
      <c r="AM38" s="36">
        <v>197</v>
      </c>
      <c r="AN38" s="36">
        <v>1085713</v>
      </c>
      <c r="AO38" s="37">
        <v>18.144758329</v>
      </c>
      <c r="AP38" s="37">
        <v>18.120587592</v>
      </c>
      <c r="AQ38" s="38">
        <v>1.010821999</v>
      </c>
      <c r="AR38" s="39" t="s">
        <v>37</v>
      </c>
      <c r="AS38" s="40">
        <v>401</v>
      </c>
      <c r="AT38" s="40">
        <v>1085713</v>
      </c>
      <c r="AU38" s="41">
        <v>36.934254264</v>
      </c>
      <c r="AV38" s="41">
        <v>36.947007092</v>
      </c>
      <c r="AW38" s="42">
        <v>0.942776672</v>
      </c>
      <c r="AX38" s="43" t="s">
        <v>37</v>
      </c>
      <c r="AY38" s="36">
        <v>119</v>
      </c>
      <c r="AZ38" s="36">
        <v>1085713</v>
      </c>
      <c r="BA38" s="37">
        <v>10.960539295</v>
      </c>
      <c r="BB38" s="37">
        <v>10.86186419</v>
      </c>
      <c r="BC38" s="38">
        <v>0.994385296</v>
      </c>
      <c r="BD38" s="39" t="s">
        <v>37</v>
      </c>
      <c r="BE38" s="40">
        <v>120</v>
      </c>
      <c r="BF38" s="40">
        <v>1085713</v>
      </c>
      <c r="BG38" s="41">
        <v>11.052644668</v>
      </c>
      <c r="BH38" s="41">
        <v>11.045643519</v>
      </c>
      <c r="BI38" s="42">
        <v>1.151257376</v>
      </c>
      <c r="BJ38" s="43" t="s">
        <v>37</v>
      </c>
      <c r="BK38" s="36">
        <v>159</v>
      </c>
      <c r="BL38" s="36">
        <v>1085713</v>
      </c>
      <c r="BM38" s="37">
        <v>14.644754185</v>
      </c>
      <c r="BN38" s="37">
        <v>14.498606433</v>
      </c>
      <c r="BO38" s="38">
        <v>1.082690133</v>
      </c>
      <c r="BP38" s="39" t="s">
        <v>37</v>
      </c>
      <c r="BQ38" s="40">
        <v>144</v>
      </c>
      <c r="BR38" s="40">
        <v>1085713</v>
      </c>
      <c r="BS38" s="41">
        <v>13.263173601</v>
      </c>
      <c r="BT38" s="41">
        <v>13.48295642</v>
      </c>
      <c r="BU38" s="42">
        <v>0.775823068</v>
      </c>
    </row>
    <row r="39" spans="1:73" ht="15" customHeight="1">
      <c r="A39" s="35" t="s">
        <v>66</v>
      </c>
      <c r="B39" s="35" t="s">
        <v>62</v>
      </c>
      <c r="C39" s="36">
        <v>6304</v>
      </c>
      <c r="D39" s="36">
        <v>1567908</v>
      </c>
      <c r="E39" s="37">
        <v>402.06440684</v>
      </c>
      <c r="F39" s="37">
        <v>385.187905433</v>
      </c>
      <c r="G39" s="38">
        <v>0.94337148</v>
      </c>
      <c r="H39" s="39" t="s">
        <v>37</v>
      </c>
      <c r="I39" s="40">
        <v>2020</v>
      </c>
      <c r="J39" s="40">
        <v>1567908</v>
      </c>
      <c r="K39" s="41">
        <v>128.834089755</v>
      </c>
      <c r="L39" s="41">
        <v>121.684615729</v>
      </c>
      <c r="M39" s="42">
        <v>1.057142504</v>
      </c>
      <c r="N39" s="43" t="s">
        <v>37</v>
      </c>
      <c r="O39" s="36">
        <v>110</v>
      </c>
      <c r="P39" s="36">
        <v>1567908</v>
      </c>
      <c r="Q39" s="37">
        <v>7.015717759</v>
      </c>
      <c r="R39" s="37">
        <v>6.937065357</v>
      </c>
      <c r="S39" s="38">
        <v>0.998681645</v>
      </c>
      <c r="T39" s="39" t="s">
        <v>37</v>
      </c>
      <c r="U39" s="40">
        <v>733</v>
      </c>
      <c r="V39" s="40">
        <v>1567908</v>
      </c>
      <c r="W39" s="41">
        <v>46.750191976</v>
      </c>
      <c r="X39" s="41">
        <v>44.885364311</v>
      </c>
      <c r="Y39" s="42">
        <v>0.853925514</v>
      </c>
      <c r="Z39" s="43" t="s">
        <v>37</v>
      </c>
      <c r="AA39" s="36">
        <v>162</v>
      </c>
      <c r="AB39" s="36">
        <v>1567908</v>
      </c>
      <c r="AC39" s="37">
        <v>10.332238881</v>
      </c>
      <c r="AD39" s="37">
        <v>10.264315378</v>
      </c>
      <c r="AE39" s="38">
        <v>0.989701166</v>
      </c>
      <c r="AF39" s="39" t="s">
        <v>37</v>
      </c>
      <c r="AG39" s="40">
        <v>421</v>
      </c>
      <c r="AH39" s="40">
        <v>1567908</v>
      </c>
      <c r="AI39" s="41">
        <v>26.851065241</v>
      </c>
      <c r="AJ39" s="41">
        <v>26.712402234</v>
      </c>
      <c r="AK39" s="42">
        <v>0.815528186</v>
      </c>
      <c r="AL39" s="43" t="s">
        <v>37</v>
      </c>
      <c r="AM39" s="36">
        <v>262</v>
      </c>
      <c r="AN39" s="36">
        <v>1567908</v>
      </c>
      <c r="AO39" s="37">
        <v>16.710164117</v>
      </c>
      <c r="AP39" s="37">
        <v>16.266201992</v>
      </c>
      <c r="AQ39" s="38">
        <v>0.907378678</v>
      </c>
      <c r="AR39" s="39" t="s">
        <v>37</v>
      </c>
      <c r="AS39" s="40">
        <v>651</v>
      </c>
      <c r="AT39" s="40">
        <v>1567908</v>
      </c>
      <c r="AU39" s="41">
        <v>41.520293283</v>
      </c>
      <c r="AV39" s="41">
        <v>39.930192721</v>
      </c>
      <c r="AW39" s="42">
        <v>1.018898611</v>
      </c>
      <c r="AX39" s="43" t="s">
        <v>37</v>
      </c>
      <c r="AY39" s="36">
        <v>171</v>
      </c>
      <c r="AZ39" s="36">
        <v>1567908</v>
      </c>
      <c r="BA39" s="37">
        <v>10.906252153</v>
      </c>
      <c r="BB39" s="37">
        <v>10.379404202</v>
      </c>
      <c r="BC39" s="38">
        <v>0.9502169</v>
      </c>
      <c r="BD39" s="39" t="s">
        <v>37</v>
      </c>
      <c r="BE39" s="40">
        <v>150</v>
      </c>
      <c r="BF39" s="40">
        <v>1567908</v>
      </c>
      <c r="BG39" s="41">
        <v>9.566887853</v>
      </c>
      <c r="BH39" s="41">
        <v>8.909507776</v>
      </c>
      <c r="BI39" s="42">
        <v>0.928613759</v>
      </c>
      <c r="BJ39" s="43" t="s">
        <v>37</v>
      </c>
      <c r="BK39" s="36">
        <v>222</v>
      </c>
      <c r="BL39" s="36">
        <v>1567908</v>
      </c>
      <c r="BM39" s="37">
        <v>14.158994023</v>
      </c>
      <c r="BN39" s="37">
        <v>13.793992092</v>
      </c>
      <c r="BO39" s="38">
        <v>1.030072731</v>
      </c>
      <c r="BP39" s="39" t="s">
        <v>37</v>
      </c>
      <c r="BQ39" s="40">
        <v>208</v>
      </c>
      <c r="BR39" s="40">
        <v>1567908</v>
      </c>
      <c r="BS39" s="41">
        <v>13.26608449</v>
      </c>
      <c r="BT39" s="41">
        <v>12.563361172</v>
      </c>
      <c r="BU39" s="42">
        <v>0.722908619</v>
      </c>
    </row>
    <row r="40" spans="1:73" ht="15" customHeight="1">
      <c r="A40" s="35"/>
      <c r="B40" s="35"/>
      <c r="C40" s="36"/>
      <c r="D40" s="36"/>
      <c r="E40" s="37"/>
      <c r="F40" s="37"/>
      <c r="G40" s="38"/>
      <c r="H40" s="39"/>
      <c r="I40" s="40"/>
      <c r="J40" s="40"/>
      <c r="K40" s="41"/>
      <c r="L40" s="41"/>
      <c r="M40" s="42"/>
      <c r="N40" s="43"/>
      <c r="O40" s="36"/>
      <c r="P40" s="36"/>
      <c r="Q40" s="37"/>
      <c r="R40" s="37"/>
      <c r="S40" s="38"/>
      <c r="T40" s="39"/>
      <c r="U40" s="40"/>
      <c r="V40" s="40"/>
      <c r="W40" s="41"/>
      <c r="X40" s="41"/>
      <c r="Y40" s="42"/>
      <c r="Z40" s="43"/>
      <c r="AA40" s="36"/>
      <c r="AB40" s="36"/>
      <c r="AC40" s="37"/>
      <c r="AD40" s="37"/>
      <c r="AE40" s="38"/>
      <c r="AF40" s="39"/>
      <c r="AG40" s="40"/>
      <c r="AH40" s="40"/>
      <c r="AI40" s="41"/>
      <c r="AJ40" s="41"/>
      <c r="AK40" s="42"/>
      <c r="AL40" s="43"/>
      <c r="AM40" s="36"/>
      <c r="AN40" s="36"/>
      <c r="AO40" s="37"/>
      <c r="AP40" s="37"/>
      <c r="AQ40" s="38"/>
      <c r="AR40" s="39"/>
      <c r="AS40" s="40"/>
      <c r="AT40" s="40"/>
      <c r="AU40" s="41"/>
      <c r="AV40" s="41"/>
      <c r="AW40" s="42"/>
      <c r="AX40" s="43"/>
      <c r="AY40" s="36"/>
      <c r="AZ40" s="36"/>
      <c r="BA40" s="37"/>
      <c r="BB40" s="37"/>
      <c r="BC40" s="38"/>
      <c r="BD40" s="39"/>
      <c r="BE40" s="40"/>
      <c r="BF40" s="40"/>
      <c r="BG40" s="41"/>
      <c r="BH40" s="41"/>
      <c r="BI40" s="42"/>
      <c r="BJ40" s="43"/>
      <c r="BK40" s="36"/>
      <c r="BL40" s="36"/>
      <c r="BM40" s="37"/>
      <c r="BN40" s="37"/>
      <c r="BO40" s="38"/>
      <c r="BP40" s="39"/>
      <c r="BQ40" s="40"/>
      <c r="BR40" s="40"/>
      <c r="BS40" s="41"/>
      <c r="BT40" s="41"/>
      <c r="BU40" s="42"/>
    </row>
    <row r="41" spans="1:73" s="44" customFormat="1" ht="15" customHeight="1">
      <c r="A41" s="45" t="s">
        <v>67</v>
      </c>
      <c r="B41" s="45" t="s">
        <v>57</v>
      </c>
      <c r="C41" s="46">
        <v>19658</v>
      </c>
      <c r="D41" s="46">
        <v>4020190</v>
      </c>
      <c r="E41" s="47">
        <v>488.981864041</v>
      </c>
      <c r="F41" s="47">
        <v>393.541012316</v>
      </c>
      <c r="G41" s="48">
        <v>0.963829243</v>
      </c>
      <c r="H41" s="49" t="s">
        <v>37</v>
      </c>
      <c r="I41" s="50">
        <v>5525</v>
      </c>
      <c r="J41" s="50">
        <v>4020190</v>
      </c>
      <c r="K41" s="51">
        <v>137.431315435</v>
      </c>
      <c r="L41" s="51">
        <v>116.147137702</v>
      </c>
      <c r="M41" s="52">
        <v>1.009035326</v>
      </c>
      <c r="N41" s="53" t="s">
        <v>37</v>
      </c>
      <c r="O41" s="46">
        <v>267</v>
      </c>
      <c r="P41" s="46">
        <v>4020190</v>
      </c>
      <c r="Q41" s="47">
        <v>6.641477144</v>
      </c>
      <c r="R41" s="47">
        <v>6.33688643</v>
      </c>
      <c r="S41" s="48">
        <v>0.912278008</v>
      </c>
      <c r="T41" s="49" t="s">
        <v>37</v>
      </c>
      <c r="U41" s="50">
        <v>2735</v>
      </c>
      <c r="V41" s="50">
        <v>4020190</v>
      </c>
      <c r="W41" s="51">
        <v>68.031610446</v>
      </c>
      <c r="X41" s="51">
        <v>51.502061259</v>
      </c>
      <c r="Y41" s="52">
        <v>0.97980544</v>
      </c>
      <c r="Z41" s="53" t="s">
        <v>37</v>
      </c>
      <c r="AA41" s="46">
        <v>559</v>
      </c>
      <c r="AB41" s="46">
        <v>4020190</v>
      </c>
      <c r="AC41" s="47">
        <v>13.904815444</v>
      </c>
      <c r="AD41" s="47">
        <v>11.215800418</v>
      </c>
      <c r="AE41" s="48">
        <v>1.081444825</v>
      </c>
      <c r="AF41" s="49" t="s">
        <v>37</v>
      </c>
      <c r="AG41" s="50">
        <v>1612</v>
      </c>
      <c r="AH41" s="50">
        <v>4020190</v>
      </c>
      <c r="AI41" s="51">
        <v>40.097607327</v>
      </c>
      <c r="AJ41" s="51">
        <v>30.670660774</v>
      </c>
      <c r="AK41" s="52">
        <v>0.936373603</v>
      </c>
      <c r="AL41" s="53" t="s">
        <v>37</v>
      </c>
      <c r="AM41" s="46">
        <v>1005</v>
      </c>
      <c r="AN41" s="46">
        <v>4020190</v>
      </c>
      <c r="AO41" s="47">
        <v>24.998818464</v>
      </c>
      <c r="AP41" s="47">
        <v>20.611583633</v>
      </c>
      <c r="AQ41" s="48">
        <v>1.149777405</v>
      </c>
      <c r="AR41" s="49" t="s">
        <v>37</v>
      </c>
      <c r="AS41" s="50">
        <v>1469</v>
      </c>
      <c r="AT41" s="50">
        <v>4020190</v>
      </c>
      <c r="AU41" s="51">
        <v>36.540561516</v>
      </c>
      <c r="AV41" s="51">
        <v>31.221071621</v>
      </c>
      <c r="AW41" s="52">
        <v>0.796667994</v>
      </c>
      <c r="AX41" s="53" t="s">
        <v>37</v>
      </c>
      <c r="AY41" s="46">
        <v>488</v>
      </c>
      <c r="AZ41" s="46">
        <v>4020190</v>
      </c>
      <c r="BA41" s="47">
        <v>12.138729762</v>
      </c>
      <c r="BB41" s="47">
        <v>9.961614043</v>
      </c>
      <c r="BC41" s="48">
        <v>0.911968917</v>
      </c>
      <c r="BD41" s="49" t="s">
        <v>37</v>
      </c>
      <c r="BE41" s="50">
        <v>497</v>
      </c>
      <c r="BF41" s="50">
        <v>4020190</v>
      </c>
      <c r="BG41" s="51">
        <v>12.362599778</v>
      </c>
      <c r="BH41" s="51">
        <v>9.049417236</v>
      </c>
      <c r="BI41" s="52">
        <v>0.943196141</v>
      </c>
      <c r="BJ41" s="53" t="s">
        <v>37</v>
      </c>
      <c r="BK41" s="46">
        <v>339</v>
      </c>
      <c r="BL41" s="46">
        <v>4020190</v>
      </c>
      <c r="BM41" s="47">
        <v>8.432437273</v>
      </c>
      <c r="BN41" s="47">
        <v>8.072402732</v>
      </c>
      <c r="BO41" s="48">
        <v>0.602810403</v>
      </c>
      <c r="BP41" s="49" t="s">
        <v>37</v>
      </c>
      <c r="BQ41" s="50">
        <v>955</v>
      </c>
      <c r="BR41" s="50">
        <v>4020190</v>
      </c>
      <c r="BS41" s="51">
        <v>23.755096152</v>
      </c>
      <c r="BT41" s="51">
        <v>19.046775788</v>
      </c>
      <c r="BU41" s="52">
        <v>1.095970911</v>
      </c>
    </row>
    <row r="42" spans="1:73" ht="15" customHeight="1">
      <c r="A42" s="35" t="s">
        <v>67</v>
      </c>
      <c r="B42" s="35" t="s">
        <v>58</v>
      </c>
      <c r="C42" s="36">
        <v>4623</v>
      </c>
      <c r="D42" s="36">
        <v>968681</v>
      </c>
      <c r="E42" s="37">
        <v>477.246895521</v>
      </c>
      <c r="F42" s="37">
        <v>399.378986252</v>
      </c>
      <c r="G42" s="38">
        <v>0.978127143</v>
      </c>
      <c r="H42" s="39" t="s">
        <v>37</v>
      </c>
      <c r="I42" s="40">
        <v>1146</v>
      </c>
      <c r="J42" s="40">
        <v>968681</v>
      </c>
      <c r="K42" s="41">
        <v>118.305200577</v>
      </c>
      <c r="L42" s="41">
        <v>103.86766192</v>
      </c>
      <c r="M42" s="42">
        <v>0.902356633</v>
      </c>
      <c r="N42" s="43" t="s">
        <v>37</v>
      </c>
      <c r="O42" s="36">
        <v>74</v>
      </c>
      <c r="P42" s="36">
        <v>968681</v>
      </c>
      <c r="Q42" s="37">
        <v>7.639253789</v>
      </c>
      <c r="R42" s="37">
        <v>7.326191644</v>
      </c>
      <c r="S42" s="38">
        <v>1.054701484</v>
      </c>
      <c r="T42" s="39" t="s">
        <v>37</v>
      </c>
      <c r="U42" s="40">
        <v>637</v>
      </c>
      <c r="V42" s="40">
        <v>968681</v>
      </c>
      <c r="W42" s="41">
        <v>65.759522485</v>
      </c>
      <c r="X42" s="41">
        <v>51.814270193</v>
      </c>
      <c r="Y42" s="42">
        <v>0.985745086</v>
      </c>
      <c r="Z42" s="43" t="s">
        <v>37</v>
      </c>
      <c r="AA42" s="36">
        <v>140</v>
      </c>
      <c r="AB42" s="36">
        <v>968681</v>
      </c>
      <c r="AC42" s="37">
        <v>14.452642304</v>
      </c>
      <c r="AD42" s="37">
        <v>11.915616465</v>
      </c>
      <c r="AE42" s="38">
        <v>1.148922171</v>
      </c>
      <c r="AF42" s="39" t="s">
        <v>37</v>
      </c>
      <c r="AG42" s="40">
        <v>495</v>
      </c>
      <c r="AH42" s="40">
        <v>968681</v>
      </c>
      <c r="AI42" s="41">
        <v>51.100413862</v>
      </c>
      <c r="AJ42" s="41">
        <v>41.112892329</v>
      </c>
      <c r="AK42" s="42">
        <v>1.255174364</v>
      </c>
      <c r="AL42" s="43" t="s">
        <v>37</v>
      </c>
      <c r="AM42" s="36">
        <v>214</v>
      </c>
      <c r="AN42" s="36">
        <v>968681</v>
      </c>
      <c r="AO42" s="37">
        <v>22.091896094</v>
      </c>
      <c r="AP42" s="37">
        <v>18.796091777</v>
      </c>
      <c r="AQ42" s="38">
        <v>1.048503696</v>
      </c>
      <c r="AR42" s="39" t="s">
        <v>37</v>
      </c>
      <c r="AS42" s="40">
        <v>328</v>
      </c>
      <c r="AT42" s="40">
        <v>968681</v>
      </c>
      <c r="AU42" s="41">
        <v>33.860476256</v>
      </c>
      <c r="AV42" s="41">
        <v>30.414289399</v>
      </c>
      <c r="AW42" s="42">
        <v>0.776081334</v>
      </c>
      <c r="AX42" s="43" t="s">
        <v>37</v>
      </c>
      <c r="AY42" s="36">
        <v>118</v>
      </c>
      <c r="AZ42" s="36">
        <v>968681</v>
      </c>
      <c r="BA42" s="37">
        <v>12.181512799</v>
      </c>
      <c r="BB42" s="37">
        <v>10.225409552</v>
      </c>
      <c r="BC42" s="38">
        <v>0.93611895</v>
      </c>
      <c r="BD42" s="39" t="s">
        <v>37</v>
      </c>
      <c r="BE42" s="40">
        <v>120</v>
      </c>
      <c r="BF42" s="40">
        <v>968681</v>
      </c>
      <c r="BG42" s="41">
        <v>12.387979118</v>
      </c>
      <c r="BH42" s="41">
        <v>9.383484343</v>
      </c>
      <c r="BI42" s="42">
        <v>0.978015047</v>
      </c>
      <c r="BJ42" s="43" t="s">
        <v>37</v>
      </c>
      <c r="BK42" s="36">
        <v>94</v>
      </c>
      <c r="BL42" s="36">
        <v>968681</v>
      </c>
      <c r="BM42" s="37">
        <v>9.703916976</v>
      </c>
      <c r="BN42" s="37">
        <v>9.43613456</v>
      </c>
      <c r="BO42" s="38">
        <v>0.704647707</v>
      </c>
      <c r="BP42" s="39" t="s">
        <v>37</v>
      </c>
      <c r="BQ42" s="40">
        <v>220</v>
      </c>
      <c r="BR42" s="40">
        <v>968681</v>
      </c>
      <c r="BS42" s="41">
        <v>22.71129505</v>
      </c>
      <c r="BT42" s="41">
        <v>18.938102686</v>
      </c>
      <c r="BU42" s="42">
        <v>1.089717749</v>
      </c>
    </row>
    <row r="43" spans="1:73" ht="15" customHeight="1">
      <c r="A43" s="35" t="s">
        <v>67</v>
      </c>
      <c r="B43" s="35" t="s">
        <v>59</v>
      </c>
      <c r="C43" s="36">
        <v>5834</v>
      </c>
      <c r="D43" s="36">
        <v>1126538</v>
      </c>
      <c r="E43" s="37">
        <v>517.869792231</v>
      </c>
      <c r="F43" s="37">
        <v>395.837825207</v>
      </c>
      <c r="G43" s="38">
        <v>0.969454414</v>
      </c>
      <c r="H43" s="39" t="s">
        <v>37</v>
      </c>
      <c r="I43" s="40">
        <v>1537</v>
      </c>
      <c r="J43" s="40">
        <v>1126538</v>
      </c>
      <c r="K43" s="41">
        <v>136.435699462</v>
      </c>
      <c r="L43" s="41">
        <v>110.412112875</v>
      </c>
      <c r="M43" s="42">
        <v>0.959211949</v>
      </c>
      <c r="N43" s="43" t="s">
        <v>37</v>
      </c>
      <c r="O43" s="36">
        <v>90</v>
      </c>
      <c r="P43" s="36">
        <v>1126538</v>
      </c>
      <c r="Q43" s="37">
        <v>7.989078043</v>
      </c>
      <c r="R43" s="37">
        <v>7.57590542</v>
      </c>
      <c r="S43" s="38">
        <v>1.090651061</v>
      </c>
      <c r="T43" s="39" t="s">
        <v>37</v>
      </c>
      <c r="U43" s="40">
        <v>827</v>
      </c>
      <c r="V43" s="40">
        <v>1126538</v>
      </c>
      <c r="W43" s="41">
        <v>73.410750458</v>
      </c>
      <c r="X43" s="41">
        <v>52.421321798</v>
      </c>
      <c r="Y43" s="42">
        <v>0.997293992</v>
      </c>
      <c r="Z43" s="43" t="s">
        <v>37</v>
      </c>
      <c r="AA43" s="36">
        <v>177</v>
      </c>
      <c r="AB43" s="36">
        <v>1126538</v>
      </c>
      <c r="AC43" s="37">
        <v>15.711853484</v>
      </c>
      <c r="AD43" s="37">
        <v>11.811449728</v>
      </c>
      <c r="AE43" s="38">
        <v>1.138878253</v>
      </c>
      <c r="AF43" s="39" t="s">
        <v>37</v>
      </c>
      <c r="AG43" s="40">
        <v>491</v>
      </c>
      <c r="AH43" s="40">
        <v>1126538</v>
      </c>
      <c r="AI43" s="41">
        <v>43.584859099</v>
      </c>
      <c r="AJ43" s="41">
        <v>30.991420851</v>
      </c>
      <c r="AK43" s="42">
        <v>0.946166391</v>
      </c>
      <c r="AL43" s="43" t="s">
        <v>37</v>
      </c>
      <c r="AM43" s="36">
        <v>254</v>
      </c>
      <c r="AN43" s="36">
        <v>1126538</v>
      </c>
      <c r="AO43" s="37">
        <v>22.546953587</v>
      </c>
      <c r="AP43" s="37">
        <v>17.904230452</v>
      </c>
      <c r="AQ43" s="38">
        <v>0.998752934</v>
      </c>
      <c r="AR43" s="39" t="s">
        <v>37</v>
      </c>
      <c r="AS43" s="40">
        <v>437</v>
      </c>
      <c r="AT43" s="40">
        <v>1126538</v>
      </c>
      <c r="AU43" s="41">
        <v>38.791412274</v>
      </c>
      <c r="AV43" s="41">
        <v>31.805595985</v>
      </c>
      <c r="AW43" s="42">
        <v>0.8115833</v>
      </c>
      <c r="AX43" s="43" t="s">
        <v>37</v>
      </c>
      <c r="AY43" s="36">
        <v>138</v>
      </c>
      <c r="AZ43" s="36">
        <v>1126538</v>
      </c>
      <c r="BA43" s="37">
        <v>12.249919665</v>
      </c>
      <c r="BB43" s="37">
        <v>9.814086234</v>
      </c>
      <c r="BC43" s="38">
        <v>0.898462996</v>
      </c>
      <c r="BD43" s="39" t="s">
        <v>37</v>
      </c>
      <c r="BE43" s="40">
        <v>153</v>
      </c>
      <c r="BF43" s="40">
        <v>1126538</v>
      </c>
      <c r="BG43" s="41">
        <v>13.581432672</v>
      </c>
      <c r="BH43" s="41">
        <v>9.459857777</v>
      </c>
      <c r="BI43" s="42">
        <v>0.985975242</v>
      </c>
      <c r="BJ43" s="43" t="s">
        <v>37</v>
      </c>
      <c r="BK43" s="36">
        <v>109</v>
      </c>
      <c r="BL43" s="36">
        <v>1126538</v>
      </c>
      <c r="BM43" s="37">
        <v>9.675661185</v>
      </c>
      <c r="BN43" s="37">
        <v>9.039089084</v>
      </c>
      <c r="BO43" s="38">
        <v>0.674998153</v>
      </c>
      <c r="BP43" s="39" t="s">
        <v>37</v>
      </c>
      <c r="BQ43" s="40">
        <v>294</v>
      </c>
      <c r="BR43" s="40">
        <v>1126538</v>
      </c>
      <c r="BS43" s="41">
        <v>26.097654939</v>
      </c>
      <c r="BT43" s="41">
        <v>19.930154</v>
      </c>
      <c r="BU43" s="42">
        <v>1.146801394</v>
      </c>
    </row>
    <row r="44" spans="1:73" ht="15" customHeight="1">
      <c r="A44" s="35" t="s">
        <v>67</v>
      </c>
      <c r="B44" s="35" t="s">
        <v>60</v>
      </c>
      <c r="C44" s="36">
        <v>3062</v>
      </c>
      <c r="D44" s="36">
        <v>630982</v>
      </c>
      <c r="E44" s="37">
        <v>485.275332735</v>
      </c>
      <c r="F44" s="37">
        <v>382.948791825</v>
      </c>
      <c r="G44" s="38">
        <v>0.937887622</v>
      </c>
      <c r="H44" s="39" t="s">
        <v>37</v>
      </c>
      <c r="I44" s="40">
        <v>898</v>
      </c>
      <c r="J44" s="40">
        <v>630982</v>
      </c>
      <c r="K44" s="41">
        <v>142.317847419</v>
      </c>
      <c r="L44" s="41">
        <v>120.24738401</v>
      </c>
      <c r="M44" s="42">
        <v>1.044656466</v>
      </c>
      <c r="N44" s="43" t="s">
        <v>37</v>
      </c>
      <c r="O44" s="36">
        <v>36</v>
      </c>
      <c r="P44" s="36">
        <v>630982</v>
      </c>
      <c r="Q44" s="37">
        <v>5.705392547</v>
      </c>
      <c r="R44" s="37">
        <v>5.358245935</v>
      </c>
      <c r="S44" s="38">
        <v>0.771389859</v>
      </c>
      <c r="T44" s="39" t="s">
        <v>37</v>
      </c>
      <c r="U44" s="40">
        <v>430</v>
      </c>
      <c r="V44" s="40">
        <v>630982</v>
      </c>
      <c r="W44" s="41">
        <v>68.14774431</v>
      </c>
      <c r="X44" s="41">
        <v>50.45383443</v>
      </c>
      <c r="Y44" s="42">
        <v>0.959863358</v>
      </c>
      <c r="Z44" s="43" t="s">
        <v>37</v>
      </c>
      <c r="AA44" s="36">
        <v>71</v>
      </c>
      <c r="AB44" s="36">
        <v>630982</v>
      </c>
      <c r="AC44" s="37">
        <v>11.252301967</v>
      </c>
      <c r="AD44" s="37">
        <v>8.77749371</v>
      </c>
      <c r="AE44" s="38">
        <v>0.846339521</v>
      </c>
      <c r="AF44" s="39" t="s">
        <v>37</v>
      </c>
      <c r="AG44" s="40">
        <v>228</v>
      </c>
      <c r="AH44" s="40">
        <v>630982</v>
      </c>
      <c r="AI44" s="41">
        <v>36.134152797</v>
      </c>
      <c r="AJ44" s="41">
        <v>26.836047772</v>
      </c>
      <c r="AK44" s="42">
        <v>0.819303077</v>
      </c>
      <c r="AL44" s="43" t="s">
        <v>37</v>
      </c>
      <c r="AM44" s="36">
        <v>165</v>
      </c>
      <c r="AN44" s="36">
        <v>630982</v>
      </c>
      <c r="AO44" s="37">
        <v>26.14971584</v>
      </c>
      <c r="AP44" s="37">
        <v>20.52365252</v>
      </c>
      <c r="AQ44" s="38">
        <v>1.144872338</v>
      </c>
      <c r="AR44" s="39" t="s">
        <v>37</v>
      </c>
      <c r="AS44" s="40">
        <v>232</v>
      </c>
      <c r="AT44" s="40">
        <v>630982</v>
      </c>
      <c r="AU44" s="41">
        <v>36.768085302</v>
      </c>
      <c r="AV44" s="41">
        <v>30.47030553</v>
      </c>
      <c r="AW44" s="42">
        <v>0.777510697</v>
      </c>
      <c r="AX44" s="43" t="s">
        <v>37</v>
      </c>
      <c r="AY44" s="36">
        <v>78</v>
      </c>
      <c r="AZ44" s="36">
        <v>630982</v>
      </c>
      <c r="BA44" s="37">
        <v>12.361683852</v>
      </c>
      <c r="BB44" s="37">
        <v>10.123786009</v>
      </c>
      <c r="BC44" s="38">
        <v>0.926815487</v>
      </c>
      <c r="BD44" s="39" t="s">
        <v>37</v>
      </c>
      <c r="BE44" s="40">
        <v>68</v>
      </c>
      <c r="BF44" s="40">
        <v>630982</v>
      </c>
      <c r="BG44" s="41">
        <v>10.776852589</v>
      </c>
      <c r="BH44" s="41">
        <v>7.548236778</v>
      </c>
      <c r="BI44" s="42">
        <v>0.7867321860000001</v>
      </c>
      <c r="BJ44" s="43" t="s">
        <v>37</v>
      </c>
      <c r="BK44" s="36">
        <v>46</v>
      </c>
      <c r="BL44" s="36">
        <v>630982</v>
      </c>
      <c r="BM44" s="37">
        <v>7.29022381</v>
      </c>
      <c r="BN44" s="37">
        <v>7.342090756</v>
      </c>
      <c r="BO44" s="38">
        <v>0.548274019</v>
      </c>
      <c r="BP44" s="39" t="s">
        <v>37</v>
      </c>
      <c r="BQ44" s="40">
        <v>147</v>
      </c>
      <c r="BR44" s="40">
        <v>630982</v>
      </c>
      <c r="BS44" s="41">
        <v>23.297019566</v>
      </c>
      <c r="BT44" s="41">
        <v>18.518996515</v>
      </c>
      <c r="BU44" s="42">
        <v>1.065601953</v>
      </c>
    </row>
    <row r="45" spans="1:73" ht="15" customHeight="1">
      <c r="A45" s="35" t="s">
        <v>67</v>
      </c>
      <c r="B45" s="35" t="s">
        <v>61</v>
      </c>
      <c r="C45" s="36">
        <v>3777</v>
      </c>
      <c r="D45" s="36">
        <v>802801</v>
      </c>
      <c r="E45" s="37">
        <v>470.477739813</v>
      </c>
      <c r="F45" s="37">
        <v>395.391858885</v>
      </c>
      <c r="G45" s="38">
        <v>0.968362189</v>
      </c>
      <c r="H45" s="39" t="s">
        <v>37</v>
      </c>
      <c r="I45" s="40">
        <v>1140</v>
      </c>
      <c r="J45" s="40">
        <v>802801</v>
      </c>
      <c r="K45" s="41">
        <v>142.002812652</v>
      </c>
      <c r="L45" s="41">
        <v>123.622981177</v>
      </c>
      <c r="M45" s="42">
        <v>1.073982172</v>
      </c>
      <c r="N45" s="43" t="s">
        <v>37</v>
      </c>
      <c r="O45" s="36">
        <v>45</v>
      </c>
      <c r="P45" s="36">
        <v>802801</v>
      </c>
      <c r="Q45" s="37">
        <v>5.605374184</v>
      </c>
      <c r="R45" s="37">
        <v>5.417361736</v>
      </c>
      <c r="S45" s="38">
        <v>0.779900355</v>
      </c>
      <c r="T45" s="39" t="s">
        <v>37</v>
      </c>
      <c r="U45" s="40">
        <v>533</v>
      </c>
      <c r="V45" s="40">
        <v>802801</v>
      </c>
      <c r="W45" s="41">
        <v>66.392543108</v>
      </c>
      <c r="X45" s="41">
        <v>52.898592574</v>
      </c>
      <c r="Y45" s="42">
        <v>1.006373872</v>
      </c>
      <c r="Z45" s="43" t="s">
        <v>37</v>
      </c>
      <c r="AA45" s="36">
        <v>106</v>
      </c>
      <c r="AB45" s="36">
        <v>802801</v>
      </c>
      <c r="AC45" s="37">
        <v>13.203770299</v>
      </c>
      <c r="AD45" s="37">
        <v>11.280132982</v>
      </c>
      <c r="AE45" s="38">
        <v>1.08764787</v>
      </c>
      <c r="AF45" s="39" t="s">
        <v>37</v>
      </c>
      <c r="AG45" s="40">
        <v>269</v>
      </c>
      <c r="AH45" s="40">
        <v>802801</v>
      </c>
      <c r="AI45" s="41">
        <v>33.507681231</v>
      </c>
      <c r="AJ45" s="41">
        <v>27.216593969</v>
      </c>
      <c r="AK45" s="42">
        <v>0.830921132</v>
      </c>
      <c r="AL45" s="43" t="s">
        <v>37</v>
      </c>
      <c r="AM45" s="36">
        <v>236</v>
      </c>
      <c r="AN45" s="36">
        <v>802801</v>
      </c>
      <c r="AO45" s="37">
        <v>29.397073496</v>
      </c>
      <c r="AP45" s="37">
        <v>25.177863754</v>
      </c>
      <c r="AQ45" s="38">
        <v>1.404498527</v>
      </c>
      <c r="AR45" s="39" t="s">
        <v>37</v>
      </c>
      <c r="AS45" s="40">
        <v>285</v>
      </c>
      <c r="AT45" s="40">
        <v>802801</v>
      </c>
      <c r="AU45" s="41">
        <v>35.500703163</v>
      </c>
      <c r="AV45" s="41">
        <v>31.410928769</v>
      </c>
      <c r="AW45" s="42">
        <v>0.801512578</v>
      </c>
      <c r="AX45" s="43" t="s">
        <v>37</v>
      </c>
      <c r="AY45" s="36">
        <v>90</v>
      </c>
      <c r="AZ45" s="36">
        <v>802801</v>
      </c>
      <c r="BA45" s="37">
        <v>11.210748367</v>
      </c>
      <c r="BB45" s="37">
        <v>9.385618196</v>
      </c>
      <c r="BC45" s="38">
        <v>0.859237472</v>
      </c>
      <c r="BD45" s="39" t="s">
        <v>37</v>
      </c>
      <c r="BE45" s="40">
        <v>87</v>
      </c>
      <c r="BF45" s="40">
        <v>802801</v>
      </c>
      <c r="BG45" s="41">
        <v>10.837056755</v>
      </c>
      <c r="BH45" s="41">
        <v>8.326380811</v>
      </c>
      <c r="BI45" s="42">
        <v>0.867836021</v>
      </c>
      <c r="BJ45" s="43" t="s">
        <v>37</v>
      </c>
      <c r="BK45" s="36">
        <v>52</v>
      </c>
      <c r="BL45" s="36">
        <v>802801</v>
      </c>
      <c r="BM45" s="37">
        <v>6.477321279</v>
      </c>
      <c r="BN45" s="37">
        <v>6.117850374</v>
      </c>
      <c r="BO45" s="38">
        <v>0.456853303</v>
      </c>
      <c r="BP45" s="39" t="s">
        <v>37</v>
      </c>
      <c r="BQ45" s="40">
        <v>188</v>
      </c>
      <c r="BR45" s="40">
        <v>802801</v>
      </c>
      <c r="BS45" s="41">
        <v>23.418007701</v>
      </c>
      <c r="BT45" s="41">
        <v>20.073963721</v>
      </c>
      <c r="BU45" s="42">
        <v>1.155076352</v>
      </c>
    </row>
    <row r="46" spans="1:73" ht="15" customHeight="1">
      <c r="A46" s="35" t="s">
        <v>67</v>
      </c>
      <c r="B46" s="35" t="s">
        <v>62</v>
      </c>
      <c r="C46" s="36">
        <v>2359</v>
      </c>
      <c r="D46" s="36">
        <v>491006</v>
      </c>
      <c r="E46" s="37">
        <v>480.442194189</v>
      </c>
      <c r="F46" s="37">
        <v>385.998180416</v>
      </c>
      <c r="G46" s="38">
        <v>0.945355941</v>
      </c>
      <c r="H46" s="39" t="s">
        <v>37</v>
      </c>
      <c r="I46" s="40">
        <v>802</v>
      </c>
      <c r="J46" s="40">
        <v>491006</v>
      </c>
      <c r="K46" s="41">
        <v>163.338126214</v>
      </c>
      <c r="L46" s="41">
        <v>133.548651278</v>
      </c>
      <c r="M46" s="42">
        <v>1.160212035</v>
      </c>
      <c r="N46" s="43" t="s">
        <v>37</v>
      </c>
      <c r="O46" s="36">
        <v>22</v>
      </c>
      <c r="P46" s="36">
        <v>491006</v>
      </c>
      <c r="Q46" s="37">
        <v>4.480596978</v>
      </c>
      <c r="R46" s="37">
        <v>4.458652543</v>
      </c>
      <c r="S46" s="38">
        <v>0.641881578</v>
      </c>
      <c r="T46" s="39" t="s">
        <v>37</v>
      </c>
      <c r="U46" s="40">
        <v>308</v>
      </c>
      <c r="V46" s="40">
        <v>491006</v>
      </c>
      <c r="W46" s="41">
        <v>62.728357698</v>
      </c>
      <c r="X46" s="41">
        <v>48.263831637</v>
      </c>
      <c r="Y46" s="42">
        <v>0.918199459</v>
      </c>
      <c r="Z46" s="43" t="s">
        <v>37</v>
      </c>
      <c r="AA46" s="36">
        <v>65</v>
      </c>
      <c r="AB46" s="36">
        <v>491006</v>
      </c>
      <c r="AC46" s="37">
        <v>13.238127436</v>
      </c>
      <c r="AD46" s="37">
        <v>11.005883763</v>
      </c>
      <c r="AE46" s="38">
        <v>1.061204336</v>
      </c>
      <c r="AF46" s="39" t="s">
        <v>37</v>
      </c>
      <c r="AG46" s="40">
        <v>129</v>
      </c>
      <c r="AH46" s="40">
        <v>491006</v>
      </c>
      <c r="AI46" s="41">
        <v>26.272591374</v>
      </c>
      <c r="AJ46" s="41">
        <v>20.386801464</v>
      </c>
      <c r="AK46" s="42">
        <v>0.622407939</v>
      </c>
      <c r="AL46" s="43" t="s">
        <v>37</v>
      </c>
      <c r="AM46" s="36">
        <v>135</v>
      </c>
      <c r="AN46" s="36">
        <v>491006</v>
      </c>
      <c r="AO46" s="37">
        <v>27.494572368</v>
      </c>
      <c r="AP46" s="37">
        <v>23.605875467</v>
      </c>
      <c r="AQ46" s="38">
        <v>1.316808195</v>
      </c>
      <c r="AR46" s="39" t="s">
        <v>37</v>
      </c>
      <c r="AS46" s="40">
        <v>187</v>
      </c>
      <c r="AT46" s="40">
        <v>491006</v>
      </c>
      <c r="AU46" s="41">
        <v>38.085074317</v>
      </c>
      <c r="AV46" s="41">
        <v>31.637022938</v>
      </c>
      <c r="AW46" s="42">
        <v>0.807281822</v>
      </c>
      <c r="AX46" s="43" t="s">
        <v>37</v>
      </c>
      <c r="AY46" s="36">
        <v>64</v>
      </c>
      <c r="AZ46" s="36">
        <v>491006</v>
      </c>
      <c r="BA46" s="37">
        <v>13.034463937</v>
      </c>
      <c r="BB46" s="37">
        <v>10.847967659</v>
      </c>
      <c r="BC46" s="38">
        <v>0.993113092</v>
      </c>
      <c r="BD46" s="39" t="s">
        <v>37</v>
      </c>
      <c r="BE46" s="40">
        <v>69</v>
      </c>
      <c r="BF46" s="40">
        <v>491006</v>
      </c>
      <c r="BG46" s="41">
        <v>14.052781432</v>
      </c>
      <c r="BH46" s="41">
        <v>10.462577981</v>
      </c>
      <c r="BI46" s="42">
        <v>1.090486041</v>
      </c>
      <c r="BJ46" s="43" t="s">
        <v>37</v>
      </c>
      <c r="BK46" s="36">
        <v>38</v>
      </c>
      <c r="BL46" s="36">
        <v>491006</v>
      </c>
      <c r="BM46" s="37">
        <v>7.739212963</v>
      </c>
      <c r="BN46" s="37">
        <v>7.11747353</v>
      </c>
      <c r="BO46" s="38">
        <v>0.531500624</v>
      </c>
      <c r="BP46" s="39" t="s">
        <v>37</v>
      </c>
      <c r="BQ46" s="40">
        <v>106</v>
      </c>
      <c r="BR46" s="40">
        <v>491006</v>
      </c>
      <c r="BS46" s="41">
        <v>21.588330896</v>
      </c>
      <c r="BT46" s="41">
        <v>16.683751125</v>
      </c>
      <c r="BU46" s="42">
        <v>0.960000061</v>
      </c>
    </row>
    <row r="47" spans="1:73" ht="15" customHeight="1">
      <c r="A47" s="35"/>
      <c r="B47" s="35"/>
      <c r="C47" s="36"/>
      <c r="D47" s="36"/>
      <c r="E47" s="37"/>
      <c r="F47" s="37"/>
      <c r="G47" s="38"/>
      <c r="H47" s="39"/>
      <c r="I47" s="40"/>
      <c r="J47" s="40"/>
      <c r="K47" s="41"/>
      <c r="L47" s="41"/>
      <c r="M47" s="42"/>
      <c r="N47" s="43"/>
      <c r="O47" s="36"/>
      <c r="P47" s="36"/>
      <c r="Q47" s="37"/>
      <c r="R47" s="37"/>
      <c r="S47" s="38"/>
      <c r="T47" s="39"/>
      <c r="U47" s="40"/>
      <c r="V47" s="40"/>
      <c r="W47" s="41"/>
      <c r="X47" s="41"/>
      <c r="Y47" s="42"/>
      <c r="Z47" s="43"/>
      <c r="AA47" s="36"/>
      <c r="AB47" s="36"/>
      <c r="AC47" s="37"/>
      <c r="AD47" s="37"/>
      <c r="AE47" s="38"/>
      <c r="AF47" s="39"/>
      <c r="AG47" s="40"/>
      <c r="AH47" s="40"/>
      <c r="AI47" s="41"/>
      <c r="AJ47" s="41"/>
      <c r="AK47" s="42"/>
      <c r="AL47" s="43"/>
      <c r="AM47" s="36"/>
      <c r="AN47" s="36"/>
      <c r="AO47" s="37"/>
      <c r="AP47" s="37"/>
      <c r="AQ47" s="38"/>
      <c r="AR47" s="39"/>
      <c r="AS47" s="40"/>
      <c r="AT47" s="40"/>
      <c r="AU47" s="41"/>
      <c r="AV47" s="41"/>
      <c r="AW47" s="42"/>
      <c r="AX47" s="43"/>
      <c r="AY47" s="36"/>
      <c r="AZ47" s="36"/>
      <c r="BA47" s="37"/>
      <c r="BB47" s="37"/>
      <c r="BC47" s="38"/>
      <c r="BD47" s="39"/>
      <c r="BE47" s="40"/>
      <c r="BF47" s="40"/>
      <c r="BG47" s="41"/>
      <c r="BH47" s="41"/>
      <c r="BI47" s="42"/>
      <c r="BJ47" s="43"/>
      <c r="BK47" s="36"/>
      <c r="BL47" s="36"/>
      <c r="BM47" s="37"/>
      <c r="BN47" s="37"/>
      <c r="BO47" s="38"/>
      <c r="BP47" s="39"/>
      <c r="BQ47" s="40"/>
      <c r="BR47" s="40"/>
      <c r="BS47" s="41"/>
      <c r="BT47" s="41"/>
      <c r="BU47" s="42"/>
    </row>
    <row r="48" spans="1:73" s="44" customFormat="1" ht="15" customHeight="1">
      <c r="A48" s="45" t="s">
        <v>68</v>
      </c>
      <c r="B48" s="45" t="s">
        <v>57</v>
      </c>
      <c r="C48" s="46">
        <v>6381</v>
      </c>
      <c r="D48" s="46">
        <v>1259319</v>
      </c>
      <c r="E48" s="47">
        <v>506.702432029</v>
      </c>
      <c r="F48" s="47">
        <v>413.778575704</v>
      </c>
      <c r="G48" s="48">
        <v>1.013393468</v>
      </c>
      <c r="H48" s="49" t="s">
        <v>37</v>
      </c>
      <c r="I48" s="50">
        <v>1554</v>
      </c>
      <c r="J48" s="50">
        <v>1259319</v>
      </c>
      <c r="K48" s="51">
        <v>123.40002811</v>
      </c>
      <c r="L48" s="51">
        <v>104.398242806</v>
      </c>
      <c r="M48" s="52">
        <v>0.906966087</v>
      </c>
      <c r="N48" s="53" t="s">
        <v>37</v>
      </c>
      <c r="O48" s="46">
        <v>86</v>
      </c>
      <c r="P48" s="46">
        <v>1259319</v>
      </c>
      <c r="Q48" s="47">
        <v>6.829087785</v>
      </c>
      <c r="R48" s="47">
        <v>6.695369318</v>
      </c>
      <c r="S48" s="48">
        <v>0.963886327</v>
      </c>
      <c r="T48" s="49" t="s">
        <v>37</v>
      </c>
      <c r="U48" s="50">
        <v>1041</v>
      </c>
      <c r="V48" s="50">
        <v>1259319</v>
      </c>
      <c r="W48" s="51">
        <v>82.663725394</v>
      </c>
      <c r="X48" s="51">
        <v>64.845708556</v>
      </c>
      <c r="Y48" s="52">
        <v>1.233662818</v>
      </c>
      <c r="Z48" s="53" t="s">
        <v>37</v>
      </c>
      <c r="AA48" s="46">
        <v>135</v>
      </c>
      <c r="AB48" s="46">
        <v>1259319</v>
      </c>
      <c r="AC48" s="47">
        <v>10.720079662</v>
      </c>
      <c r="AD48" s="47">
        <v>8.830438112</v>
      </c>
      <c r="AE48" s="48">
        <v>0.851444502</v>
      </c>
      <c r="AF48" s="49" t="s">
        <v>37</v>
      </c>
      <c r="AG48" s="50">
        <v>594</v>
      </c>
      <c r="AH48" s="50">
        <v>1259319</v>
      </c>
      <c r="AI48" s="51">
        <v>47.168350513</v>
      </c>
      <c r="AJ48" s="51">
        <v>37.585896844</v>
      </c>
      <c r="AK48" s="52">
        <v>1.147495384</v>
      </c>
      <c r="AL48" s="53" t="s">
        <v>37</v>
      </c>
      <c r="AM48" s="46">
        <v>254</v>
      </c>
      <c r="AN48" s="46">
        <v>1259319</v>
      </c>
      <c r="AO48" s="47">
        <v>20.169631364</v>
      </c>
      <c r="AP48" s="47">
        <v>16.969695689</v>
      </c>
      <c r="AQ48" s="48">
        <v>0.946621716</v>
      </c>
      <c r="AR48" s="49" t="s">
        <v>37</v>
      </c>
      <c r="AS48" s="50">
        <v>587</v>
      </c>
      <c r="AT48" s="50">
        <v>1259319</v>
      </c>
      <c r="AU48" s="51">
        <v>46.612494531</v>
      </c>
      <c r="AV48" s="51">
        <v>41.046797027</v>
      </c>
      <c r="AW48" s="52">
        <v>1.047391</v>
      </c>
      <c r="AX48" s="53" t="s">
        <v>37</v>
      </c>
      <c r="AY48" s="46">
        <v>176</v>
      </c>
      <c r="AZ48" s="46">
        <v>1259319</v>
      </c>
      <c r="BA48" s="47">
        <v>13.975807559</v>
      </c>
      <c r="BB48" s="47">
        <v>11.258496327</v>
      </c>
      <c r="BC48" s="48">
        <v>1.030696297</v>
      </c>
      <c r="BD48" s="49" t="s">
        <v>37</v>
      </c>
      <c r="BE48" s="50">
        <v>177</v>
      </c>
      <c r="BF48" s="50">
        <v>1259319</v>
      </c>
      <c r="BG48" s="51">
        <v>14.055215557</v>
      </c>
      <c r="BH48" s="51">
        <v>10.478008104</v>
      </c>
      <c r="BI48" s="52">
        <v>1.092094281</v>
      </c>
      <c r="BJ48" s="53" t="s">
        <v>37</v>
      </c>
      <c r="BK48" s="46">
        <v>128</v>
      </c>
      <c r="BL48" s="46">
        <v>1259319</v>
      </c>
      <c r="BM48" s="47">
        <v>10.16422368</v>
      </c>
      <c r="BN48" s="47">
        <v>9.490910623</v>
      </c>
      <c r="BO48" s="48">
        <v>0.708738135</v>
      </c>
      <c r="BP48" s="49" t="s">
        <v>37</v>
      </c>
      <c r="BQ48" s="50">
        <v>244</v>
      </c>
      <c r="BR48" s="50">
        <v>1259319</v>
      </c>
      <c r="BS48" s="51">
        <v>19.375551389</v>
      </c>
      <c r="BT48" s="51">
        <v>15.410810701</v>
      </c>
      <c r="BU48" s="52">
        <v>0.88675377</v>
      </c>
    </row>
    <row r="49" spans="1:73" ht="15" customHeight="1">
      <c r="A49" s="35" t="s">
        <v>68</v>
      </c>
      <c r="B49" s="35" t="s">
        <v>58</v>
      </c>
      <c r="C49" s="36">
        <v>3032</v>
      </c>
      <c r="D49" s="36">
        <v>558757</v>
      </c>
      <c r="E49" s="37">
        <v>542.633022942</v>
      </c>
      <c r="F49" s="37">
        <v>435.508987956</v>
      </c>
      <c r="G49" s="38">
        <v>1.06661386</v>
      </c>
      <c r="H49" s="39" t="s">
        <v>37</v>
      </c>
      <c r="I49" s="40">
        <v>678</v>
      </c>
      <c r="J49" s="40">
        <v>558757</v>
      </c>
      <c r="K49" s="41">
        <v>121.340761726</v>
      </c>
      <c r="L49" s="41">
        <v>102.205725583</v>
      </c>
      <c r="M49" s="42">
        <v>0.88791846</v>
      </c>
      <c r="N49" s="43" t="s">
        <v>37</v>
      </c>
      <c r="O49" s="36">
        <v>42</v>
      </c>
      <c r="P49" s="36">
        <v>558757</v>
      </c>
      <c r="Q49" s="37">
        <v>7.516684355</v>
      </c>
      <c r="R49" s="37">
        <v>7.199154232</v>
      </c>
      <c r="S49" s="38">
        <v>1.03641278</v>
      </c>
      <c r="T49" s="39" t="s">
        <v>37</v>
      </c>
      <c r="U49" s="40">
        <v>498</v>
      </c>
      <c r="V49" s="40">
        <v>558757</v>
      </c>
      <c r="W49" s="41">
        <v>89.126400206</v>
      </c>
      <c r="X49" s="41">
        <v>68.476277827</v>
      </c>
      <c r="Y49" s="42">
        <v>1.302732898</v>
      </c>
      <c r="Z49" s="43" t="s">
        <v>37</v>
      </c>
      <c r="AA49" s="36">
        <v>68</v>
      </c>
      <c r="AB49" s="36">
        <v>558757</v>
      </c>
      <c r="AC49" s="37">
        <v>12.169869908</v>
      </c>
      <c r="AD49" s="37">
        <v>9.878537266</v>
      </c>
      <c r="AE49" s="38">
        <v>0.952503843</v>
      </c>
      <c r="AF49" s="39" t="s">
        <v>37</v>
      </c>
      <c r="AG49" s="40">
        <v>333</v>
      </c>
      <c r="AH49" s="40">
        <v>558757</v>
      </c>
      <c r="AI49" s="41">
        <v>59.596568813</v>
      </c>
      <c r="AJ49" s="41">
        <v>46.309642826</v>
      </c>
      <c r="AK49" s="42">
        <v>1.413830874</v>
      </c>
      <c r="AL49" s="43" t="s">
        <v>37</v>
      </c>
      <c r="AM49" s="36">
        <v>103</v>
      </c>
      <c r="AN49" s="36">
        <v>558757</v>
      </c>
      <c r="AO49" s="37">
        <v>18.433773537</v>
      </c>
      <c r="AP49" s="37">
        <v>15.012217231</v>
      </c>
      <c r="AQ49" s="38">
        <v>0.837427559</v>
      </c>
      <c r="AR49" s="39" t="s">
        <v>37</v>
      </c>
      <c r="AS49" s="40">
        <v>252</v>
      </c>
      <c r="AT49" s="40">
        <v>558757</v>
      </c>
      <c r="AU49" s="41">
        <v>45.100106128</v>
      </c>
      <c r="AV49" s="41">
        <v>39.736132103</v>
      </c>
      <c r="AW49" s="42">
        <v>1.013946767</v>
      </c>
      <c r="AX49" s="43" t="s">
        <v>37</v>
      </c>
      <c r="AY49" s="36">
        <v>89</v>
      </c>
      <c r="AZ49" s="36">
        <v>558757</v>
      </c>
      <c r="BA49" s="37">
        <v>15.928212085</v>
      </c>
      <c r="BB49" s="37">
        <v>12.782710875</v>
      </c>
      <c r="BC49" s="38">
        <v>1.170235561</v>
      </c>
      <c r="BD49" s="39" t="s">
        <v>37</v>
      </c>
      <c r="BE49" s="40">
        <v>92</v>
      </c>
      <c r="BF49" s="40">
        <v>558757</v>
      </c>
      <c r="BG49" s="41">
        <v>16.46511811</v>
      </c>
      <c r="BH49" s="41">
        <v>12.039200215</v>
      </c>
      <c r="BI49" s="42">
        <v>1.254813088</v>
      </c>
      <c r="BJ49" s="43" t="s">
        <v>37</v>
      </c>
      <c r="BK49" s="36">
        <v>60</v>
      </c>
      <c r="BL49" s="36">
        <v>558757</v>
      </c>
      <c r="BM49" s="37">
        <v>10.738120507</v>
      </c>
      <c r="BN49" s="37">
        <v>10.068951959</v>
      </c>
      <c r="BO49" s="38">
        <v>0.751903639</v>
      </c>
      <c r="BP49" s="39" t="s">
        <v>37</v>
      </c>
      <c r="BQ49" s="40">
        <v>120</v>
      </c>
      <c r="BR49" s="40">
        <v>558757</v>
      </c>
      <c r="BS49" s="41">
        <v>21.476241014</v>
      </c>
      <c r="BT49" s="41">
        <v>16.736109662</v>
      </c>
      <c r="BU49" s="42">
        <v>0.963012824</v>
      </c>
    </row>
    <row r="50" spans="1:73" ht="15" customHeight="1">
      <c r="A50" s="35" t="s">
        <v>68</v>
      </c>
      <c r="B50" s="35" t="s">
        <v>59</v>
      </c>
      <c r="C50" s="36">
        <v>969</v>
      </c>
      <c r="D50" s="36">
        <v>200373</v>
      </c>
      <c r="E50" s="37">
        <v>483.598089563</v>
      </c>
      <c r="F50" s="37">
        <v>411.023107559</v>
      </c>
      <c r="G50" s="38">
        <v>1.006644996</v>
      </c>
      <c r="H50" s="39" t="s">
        <v>37</v>
      </c>
      <c r="I50" s="40">
        <v>233</v>
      </c>
      <c r="J50" s="40">
        <v>200373</v>
      </c>
      <c r="K50" s="41">
        <v>116.283131959</v>
      </c>
      <c r="L50" s="41">
        <v>101.10420438</v>
      </c>
      <c r="M50" s="42">
        <v>0.878348928</v>
      </c>
      <c r="N50" s="43" t="s">
        <v>37</v>
      </c>
      <c r="O50" s="55" t="s">
        <v>69</v>
      </c>
      <c r="P50" s="55" t="s">
        <v>69</v>
      </c>
      <c r="Q50" s="56" t="s">
        <v>69</v>
      </c>
      <c r="R50" s="56" t="s">
        <v>69</v>
      </c>
      <c r="S50" s="57" t="s">
        <v>69</v>
      </c>
      <c r="T50" s="39" t="s">
        <v>37</v>
      </c>
      <c r="U50" s="40">
        <v>161</v>
      </c>
      <c r="V50" s="40">
        <v>200373</v>
      </c>
      <c r="W50" s="41">
        <v>80.350146976</v>
      </c>
      <c r="X50" s="41">
        <v>65.943929728</v>
      </c>
      <c r="Y50" s="42">
        <v>1.254556022</v>
      </c>
      <c r="Z50" s="43" t="s">
        <v>37</v>
      </c>
      <c r="AA50" s="36">
        <v>20</v>
      </c>
      <c r="AB50" s="36">
        <v>200373</v>
      </c>
      <c r="AC50" s="37">
        <v>9.981384718</v>
      </c>
      <c r="AD50" s="37">
        <v>8.918808053</v>
      </c>
      <c r="AE50" s="38">
        <v>0.859965268</v>
      </c>
      <c r="AF50" s="39" t="s">
        <v>37</v>
      </c>
      <c r="AG50" s="40">
        <v>79</v>
      </c>
      <c r="AH50" s="40">
        <v>200373</v>
      </c>
      <c r="AI50" s="41">
        <v>39.426469634</v>
      </c>
      <c r="AJ50" s="41">
        <v>33.093807996</v>
      </c>
      <c r="AK50" s="42">
        <v>1.010352156</v>
      </c>
      <c r="AL50" s="43" t="s">
        <v>37</v>
      </c>
      <c r="AM50" s="36">
        <v>43</v>
      </c>
      <c r="AN50" s="36">
        <v>200373</v>
      </c>
      <c r="AO50" s="37">
        <v>21.459977143</v>
      </c>
      <c r="AP50" s="37">
        <v>18.859255324</v>
      </c>
      <c r="AQ50" s="38">
        <v>1.052027153</v>
      </c>
      <c r="AR50" s="39" t="s">
        <v>37</v>
      </c>
      <c r="AS50" s="40">
        <v>96</v>
      </c>
      <c r="AT50" s="40">
        <v>200373</v>
      </c>
      <c r="AU50" s="41">
        <v>47.910646644</v>
      </c>
      <c r="AV50" s="41">
        <v>43.161152108</v>
      </c>
      <c r="AW50" s="42">
        <v>1.101342993</v>
      </c>
      <c r="AX50" s="43" t="s">
        <v>37</v>
      </c>
      <c r="AY50" s="36">
        <v>22</v>
      </c>
      <c r="AZ50" s="36">
        <v>200373</v>
      </c>
      <c r="BA50" s="37">
        <v>10.979523189</v>
      </c>
      <c r="BB50" s="37">
        <v>8.812028363</v>
      </c>
      <c r="BC50" s="38">
        <v>0.806726293</v>
      </c>
      <c r="BD50" s="39" t="s">
        <v>37</v>
      </c>
      <c r="BE50" s="54" t="s">
        <v>69</v>
      </c>
      <c r="BF50" s="54" t="s">
        <v>69</v>
      </c>
      <c r="BG50" s="54" t="s">
        <v>69</v>
      </c>
      <c r="BH50" s="54" t="s">
        <v>69</v>
      </c>
      <c r="BI50" s="54" t="s">
        <v>69</v>
      </c>
      <c r="BJ50" s="43" t="s">
        <v>37</v>
      </c>
      <c r="BK50" s="55" t="s">
        <v>69</v>
      </c>
      <c r="BL50" s="55" t="s">
        <v>69</v>
      </c>
      <c r="BM50" s="56" t="s">
        <v>69</v>
      </c>
      <c r="BN50" s="56" t="s">
        <v>69</v>
      </c>
      <c r="BO50" s="57" t="s">
        <v>69</v>
      </c>
      <c r="BP50" s="39" t="s">
        <v>37</v>
      </c>
      <c r="BQ50" s="40">
        <v>41</v>
      </c>
      <c r="BR50" s="40">
        <v>200373</v>
      </c>
      <c r="BS50" s="41">
        <v>20.461838671</v>
      </c>
      <c r="BT50" s="41">
        <v>16.638705201</v>
      </c>
      <c r="BU50" s="42">
        <v>0.957408072</v>
      </c>
    </row>
    <row r="51" spans="1:73" ht="15" customHeight="1">
      <c r="A51" s="35" t="s">
        <v>68</v>
      </c>
      <c r="B51" s="35" t="s">
        <v>60</v>
      </c>
      <c r="C51" s="36">
        <v>1002</v>
      </c>
      <c r="D51" s="36">
        <v>216022</v>
      </c>
      <c r="E51" s="37">
        <v>463.841645758</v>
      </c>
      <c r="F51" s="37">
        <v>379.363786897</v>
      </c>
      <c r="G51" s="38">
        <v>0.929107514</v>
      </c>
      <c r="H51" s="39" t="s">
        <v>37</v>
      </c>
      <c r="I51" s="40">
        <v>249</v>
      </c>
      <c r="J51" s="40">
        <v>216022</v>
      </c>
      <c r="K51" s="41">
        <v>115.266037718</v>
      </c>
      <c r="L51" s="41">
        <v>96.258690557</v>
      </c>
      <c r="M51" s="42">
        <v>0.836253232</v>
      </c>
      <c r="N51" s="43" t="s">
        <v>37</v>
      </c>
      <c r="O51" s="55" t="s">
        <v>69</v>
      </c>
      <c r="P51" s="55" t="s">
        <v>69</v>
      </c>
      <c r="Q51" s="56" t="s">
        <v>69</v>
      </c>
      <c r="R51" s="56" t="s">
        <v>69</v>
      </c>
      <c r="S51" s="57" t="s">
        <v>69</v>
      </c>
      <c r="T51" s="39" t="s">
        <v>37</v>
      </c>
      <c r="U51" s="40">
        <v>155</v>
      </c>
      <c r="V51" s="40">
        <v>216022</v>
      </c>
      <c r="W51" s="41">
        <v>71.75195119</v>
      </c>
      <c r="X51" s="41">
        <v>56.073718639</v>
      </c>
      <c r="Y51" s="42">
        <v>1.066779333</v>
      </c>
      <c r="Z51" s="43" t="s">
        <v>37</v>
      </c>
      <c r="AA51" s="55" t="s">
        <v>69</v>
      </c>
      <c r="AB51" s="55" t="s">
        <v>69</v>
      </c>
      <c r="AC51" s="56" t="s">
        <v>69</v>
      </c>
      <c r="AD51" s="56" t="s">
        <v>69</v>
      </c>
      <c r="AE51" s="57" t="s">
        <v>69</v>
      </c>
      <c r="AF51" s="39" t="s">
        <v>37</v>
      </c>
      <c r="AG51" s="40">
        <v>82</v>
      </c>
      <c r="AH51" s="40">
        <v>216022</v>
      </c>
      <c r="AI51" s="41">
        <v>37.959096759</v>
      </c>
      <c r="AJ51" s="41">
        <v>30.675223733</v>
      </c>
      <c r="AK51" s="42">
        <v>0.93651291</v>
      </c>
      <c r="AL51" s="43" t="s">
        <v>37</v>
      </c>
      <c r="AM51" s="36">
        <v>38</v>
      </c>
      <c r="AN51" s="36">
        <v>216022</v>
      </c>
      <c r="AO51" s="37">
        <v>17.590800937</v>
      </c>
      <c r="AP51" s="37">
        <v>14.820474513</v>
      </c>
      <c r="AQ51" s="38">
        <v>0.826731562</v>
      </c>
      <c r="AR51" s="39" t="s">
        <v>37</v>
      </c>
      <c r="AS51" s="40">
        <v>104</v>
      </c>
      <c r="AT51" s="40">
        <v>216022</v>
      </c>
      <c r="AU51" s="41">
        <v>48.14324467</v>
      </c>
      <c r="AV51" s="41">
        <v>42.808366298</v>
      </c>
      <c r="AW51" s="42">
        <v>1.092340958</v>
      </c>
      <c r="AX51" s="43" t="s">
        <v>37</v>
      </c>
      <c r="AY51" s="36">
        <v>29</v>
      </c>
      <c r="AZ51" s="36">
        <v>216022</v>
      </c>
      <c r="BA51" s="37">
        <v>13.42455861</v>
      </c>
      <c r="BB51" s="37">
        <v>10.695584647</v>
      </c>
      <c r="BC51" s="38">
        <v>0.979162685</v>
      </c>
      <c r="BD51" s="39" t="s">
        <v>37</v>
      </c>
      <c r="BE51" s="40">
        <v>28</v>
      </c>
      <c r="BF51" s="40">
        <v>216022</v>
      </c>
      <c r="BG51" s="41">
        <v>12.961642796</v>
      </c>
      <c r="BH51" s="41">
        <v>9.216365208</v>
      </c>
      <c r="BI51" s="42">
        <v>0.960596674</v>
      </c>
      <c r="BJ51" s="43" t="s">
        <v>37</v>
      </c>
      <c r="BK51" s="36">
        <v>27</v>
      </c>
      <c r="BL51" s="36">
        <v>216022</v>
      </c>
      <c r="BM51" s="37">
        <v>12.498726982</v>
      </c>
      <c r="BN51" s="37">
        <v>11.555976201</v>
      </c>
      <c r="BO51" s="38">
        <v>0.862947861</v>
      </c>
      <c r="BP51" s="39" t="s">
        <v>37</v>
      </c>
      <c r="BQ51" s="40">
        <v>42</v>
      </c>
      <c r="BR51" s="40">
        <v>216022</v>
      </c>
      <c r="BS51" s="41">
        <v>19.442464193</v>
      </c>
      <c r="BT51" s="41">
        <v>15.696880216</v>
      </c>
      <c r="BU51" s="42">
        <v>0.903214502</v>
      </c>
    </row>
    <row r="52" spans="1:73" ht="15" customHeight="1">
      <c r="A52" s="35" t="s">
        <v>68</v>
      </c>
      <c r="B52" s="35" t="s">
        <v>61</v>
      </c>
      <c r="C52" s="36">
        <v>1206</v>
      </c>
      <c r="D52" s="36">
        <v>247024</v>
      </c>
      <c r="E52" s="37">
        <v>488.21167174</v>
      </c>
      <c r="F52" s="37">
        <v>397.005862772</v>
      </c>
      <c r="G52" s="38">
        <v>0.972315078</v>
      </c>
      <c r="H52" s="39" t="s">
        <v>37</v>
      </c>
      <c r="I52" s="40">
        <v>351</v>
      </c>
      <c r="J52" s="40">
        <v>247024</v>
      </c>
      <c r="K52" s="41">
        <v>142.091456701</v>
      </c>
      <c r="L52" s="41">
        <v>119.950862806</v>
      </c>
      <c r="M52" s="42">
        <v>1.04208042</v>
      </c>
      <c r="N52" s="43" t="s">
        <v>37</v>
      </c>
      <c r="O52" s="55" t="s">
        <v>69</v>
      </c>
      <c r="P52" s="55" t="s">
        <v>69</v>
      </c>
      <c r="Q52" s="56" t="s">
        <v>69</v>
      </c>
      <c r="R52" s="56" t="s">
        <v>69</v>
      </c>
      <c r="S52" s="57" t="s">
        <v>69</v>
      </c>
      <c r="T52" s="39" t="s">
        <v>37</v>
      </c>
      <c r="U52" s="40">
        <v>193</v>
      </c>
      <c r="V52" s="40">
        <v>247024</v>
      </c>
      <c r="W52" s="41">
        <v>78.130060237</v>
      </c>
      <c r="X52" s="41">
        <v>61.552580131</v>
      </c>
      <c r="Y52" s="42">
        <v>1.17101241</v>
      </c>
      <c r="Z52" s="43" t="s">
        <v>37</v>
      </c>
      <c r="AA52" s="36">
        <v>31</v>
      </c>
      <c r="AB52" s="36">
        <v>247024</v>
      </c>
      <c r="AC52" s="37">
        <v>12.549387914</v>
      </c>
      <c r="AD52" s="37">
        <v>9.702490524</v>
      </c>
      <c r="AE52" s="38">
        <v>0.935529144</v>
      </c>
      <c r="AF52" s="39" t="s">
        <v>37</v>
      </c>
      <c r="AG52" s="40">
        <v>89</v>
      </c>
      <c r="AH52" s="40">
        <v>247024</v>
      </c>
      <c r="AI52" s="41">
        <v>36.028887881</v>
      </c>
      <c r="AJ52" s="41">
        <v>28.179417464</v>
      </c>
      <c r="AK52" s="42">
        <v>0.860316081</v>
      </c>
      <c r="AL52" s="43" t="s">
        <v>37</v>
      </c>
      <c r="AM52" s="36">
        <v>65</v>
      </c>
      <c r="AN52" s="36">
        <v>247024</v>
      </c>
      <c r="AO52" s="37">
        <v>26.313232722</v>
      </c>
      <c r="AP52" s="37">
        <v>22.278041633</v>
      </c>
      <c r="AQ52" s="38">
        <v>1.242737548</v>
      </c>
      <c r="AR52" s="39" t="s">
        <v>37</v>
      </c>
      <c r="AS52" s="40">
        <v>112</v>
      </c>
      <c r="AT52" s="40">
        <v>247024</v>
      </c>
      <c r="AU52" s="41">
        <v>45.339724075</v>
      </c>
      <c r="AV52" s="41">
        <v>38.947579538</v>
      </c>
      <c r="AW52" s="42">
        <v>0.993825274</v>
      </c>
      <c r="AX52" s="43" t="s">
        <v>37</v>
      </c>
      <c r="AY52" s="36">
        <v>33</v>
      </c>
      <c r="AZ52" s="36">
        <v>247024</v>
      </c>
      <c r="BA52" s="37">
        <v>13.359025844</v>
      </c>
      <c r="BB52" s="37">
        <v>10.798673429</v>
      </c>
      <c r="BC52" s="38">
        <v>0.988600288</v>
      </c>
      <c r="BD52" s="39" t="s">
        <v>37</v>
      </c>
      <c r="BE52" s="40">
        <v>30</v>
      </c>
      <c r="BF52" s="40">
        <v>247024</v>
      </c>
      <c r="BG52" s="41">
        <v>12.144568949</v>
      </c>
      <c r="BH52" s="41">
        <v>8.9432191</v>
      </c>
      <c r="BI52" s="42">
        <v>0.932127398</v>
      </c>
      <c r="BJ52" s="43" t="s">
        <v>37</v>
      </c>
      <c r="BK52" s="55" t="s">
        <v>69</v>
      </c>
      <c r="BL52" s="55" t="s">
        <v>69</v>
      </c>
      <c r="BM52" s="56" t="s">
        <v>69</v>
      </c>
      <c r="BN52" s="56" t="s">
        <v>69</v>
      </c>
      <c r="BO52" s="57" t="s">
        <v>69</v>
      </c>
      <c r="BP52" s="39" t="s">
        <v>37</v>
      </c>
      <c r="BQ52" s="40">
        <v>37</v>
      </c>
      <c r="BR52" s="40">
        <v>247024</v>
      </c>
      <c r="BS52" s="41">
        <v>14.978301703</v>
      </c>
      <c r="BT52" s="41">
        <v>11.739284405</v>
      </c>
      <c r="BU52" s="42">
        <v>0.675490401</v>
      </c>
    </row>
    <row r="53" spans="1:73" ht="15" customHeight="1">
      <c r="A53" s="35" t="s">
        <v>68</v>
      </c>
      <c r="B53" s="35" t="s">
        <v>62</v>
      </c>
      <c r="C53" s="36">
        <v>172</v>
      </c>
      <c r="D53" s="36">
        <v>37143</v>
      </c>
      <c r="E53" s="37">
        <v>463.075142019</v>
      </c>
      <c r="F53" s="37">
        <v>424.827065967</v>
      </c>
      <c r="G53" s="38">
        <v>1.040452549</v>
      </c>
      <c r="H53" s="39" t="s">
        <v>37</v>
      </c>
      <c r="I53" s="40">
        <v>43</v>
      </c>
      <c r="J53" s="40">
        <v>37143</v>
      </c>
      <c r="K53" s="41">
        <v>115.768785505</v>
      </c>
      <c r="L53" s="41">
        <v>104.635486994</v>
      </c>
      <c r="M53" s="42">
        <v>0.90902716</v>
      </c>
      <c r="N53" s="43" t="s">
        <v>37</v>
      </c>
      <c r="O53" s="55" t="s">
        <v>69</v>
      </c>
      <c r="P53" s="55" t="s">
        <v>69</v>
      </c>
      <c r="Q53" s="56" t="s">
        <v>69</v>
      </c>
      <c r="R53" s="56" t="s">
        <v>69</v>
      </c>
      <c r="S53" s="57" t="s">
        <v>69</v>
      </c>
      <c r="T53" s="39" t="s">
        <v>37</v>
      </c>
      <c r="U53" s="40">
        <v>34</v>
      </c>
      <c r="V53" s="40">
        <v>37143</v>
      </c>
      <c r="W53" s="41">
        <v>91.538109469</v>
      </c>
      <c r="X53" s="41">
        <v>84.679399733</v>
      </c>
      <c r="Y53" s="42">
        <v>1.610990599</v>
      </c>
      <c r="Z53" s="43" t="s">
        <v>37</v>
      </c>
      <c r="AA53" s="55" t="s">
        <v>69</v>
      </c>
      <c r="AB53" s="55" t="s">
        <v>69</v>
      </c>
      <c r="AC53" s="56" t="s">
        <v>69</v>
      </c>
      <c r="AD53" s="56" t="s">
        <v>69</v>
      </c>
      <c r="AE53" s="57" t="s">
        <v>69</v>
      </c>
      <c r="AF53" s="39" t="s">
        <v>37</v>
      </c>
      <c r="AG53" s="54" t="s">
        <v>69</v>
      </c>
      <c r="AH53" s="54" t="s">
        <v>69</v>
      </c>
      <c r="AI53" s="54" t="s">
        <v>69</v>
      </c>
      <c r="AJ53" s="54" t="s">
        <v>69</v>
      </c>
      <c r="AK53" s="54" t="s">
        <v>69</v>
      </c>
      <c r="AL53" s="43" t="s">
        <v>37</v>
      </c>
      <c r="AM53" s="55" t="s">
        <v>69</v>
      </c>
      <c r="AN53" s="55" t="s">
        <v>69</v>
      </c>
      <c r="AO53" s="56" t="s">
        <v>69</v>
      </c>
      <c r="AP53" s="56" t="s">
        <v>69</v>
      </c>
      <c r="AQ53" s="57" t="s">
        <v>69</v>
      </c>
      <c r="AR53" s="39" t="s">
        <v>37</v>
      </c>
      <c r="AS53" s="40">
        <v>23</v>
      </c>
      <c r="AT53" s="40">
        <v>37143</v>
      </c>
      <c r="AU53" s="41">
        <v>61.922838758</v>
      </c>
      <c r="AV53" s="41">
        <v>56.115607229</v>
      </c>
      <c r="AW53" s="42">
        <v>1.431901786</v>
      </c>
      <c r="AX53" s="43" t="s">
        <v>37</v>
      </c>
      <c r="AY53" s="55" t="s">
        <v>69</v>
      </c>
      <c r="AZ53" s="55" t="s">
        <v>69</v>
      </c>
      <c r="BA53" s="56" t="s">
        <v>69</v>
      </c>
      <c r="BB53" s="56" t="s">
        <v>69</v>
      </c>
      <c r="BC53" s="57" t="s">
        <v>69</v>
      </c>
      <c r="BD53" s="39" t="s">
        <v>37</v>
      </c>
      <c r="BE53" s="54" t="s">
        <v>69</v>
      </c>
      <c r="BF53" s="54" t="s">
        <v>69</v>
      </c>
      <c r="BG53" s="54" t="s">
        <v>69</v>
      </c>
      <c r="BH53" s="54" t="s">
        <v>69</v>
      </c>
      <c r="BI53" s="54" t="s">
        <v>69</v>
      </c>
      <c r="BJ53" s="43" t="s">
        <v>37</v>
      </c>
      <c r="BK53" s="55" t="s">
        <v>69</v>
      </c>
      <c r="BL53" s="55" t="s">
        <v>69</v>
      </c>
      <c r="BM53" s="56" t="s">
        <v>69</v>
      </c>
      <c r="BN53" s="56" t="s">
        <v>69</v>
      </c>
      <c r="BO53" s="57" t="s">
        <v>69</v>
      </c>
      <c r="BP53" s="39" t="s">
        <v>37</v>
      </c>
      <c r="BQ53" s="54" t="s">
        <v>69</v>
      </c>
      <c r="BR53" s="54" t="s">
        <v>69</v>
      </c>
      <c r="BS53" s="54" t="s">
        <v>69</v>
      </c>
      <c r="BT53" s="54" t="s">
        <v>69</v>
      </c>
      <c r="BU53" s="54" t="s">
        <v>69</v>
      </c>
    </row>
    <row r="54" spans="1:73" ht="15" customHeight="1">
      <c r="A54" s="35"/>
      <c r="B54" s="35"/>
      <c r="C54" s="36"/>
      <c r="D54" s="36"/>
      <c r="E54" s="37"/>
      <c r="F54" s="37"/>
      <c r="G54" s="38"/>
      <c r="H54" s="39"/>
      <c r="I54" s="40"/>
      <c r="J54" s="40"/>
      <c r="K54" s="41"/>
      <c r="L54" s="41"/>
      <c r="M54" s="42"/>
      <c r="N54" s="43"/>
      <c r="O54" s="36"/>
      <c r="P54" s="36"/>
      <c r="Q54" s="37"/>
      <c r="R54" s="37"/>
      <c r="S54" s="38"/>
      <c r="T54" s="39"/>
      <c r="U54" s="40"/>
      <c r="V54" s="40"/>
      <c r="W54" s="41"/>
      <c r="X54" s="41"/>
      <c r="Y54" s="42"/>
      <c r="Z54" s="43"/>
      <c r="AA54" s="36"/>
      <c r="AB54" s="36"/>
      <c r="AC54" s="37"/>
      <c r="AD54" s="37"/>
      <c r="AE54" s="38"/>
      <c r="AF54" s="39"/>
      <c r="AG54" s="40"/>
      <c r="AH54" s="40"/>
      <c r="AI54" s="41"/>
      <c r="AJ54" s="41"/>
      <c r="AK54" s="42"/>
      <c r="AL54" s="43"/>
      <c r="AM54" s="36"/>
      <c r="AN54" s="36"/>
      <c r="AO54" s="37"/>
      <c r="AP54" s="37"/>
      <c r="AQ54" s="38"/>
      <c r="AR54" s="39"/>
      <c r="AS54" s="40"/>
      <c r="AT54" s="40"/>
      <c r="AU54" s="41"/>
      <c r="AV54" s="41"/>
      <c r="AW54" s="42"/>
      <c r="AX54" s="43"/>
      <c r="AY54" s="36"/>
      <c r="AZ54" s="36"/>
      <c r="BA54" s="37"/>
      <c r="BB54" s="37"/>
      <c r="BC54" s="38"/>
      <c r="BD54" s="39"/>
      <c r="BE54" s="40"/>
      <c r="BF54" s="40"/>
      <c r="BG54" s="41"/>
      <c r="BH54" s="41"/>
      <c r="BI54" s="42"/>
      <c r="BJ54" s="43"/>
      <c r="BK54" s="36"/>
      <c r="BL54" s="36"/>
      <c r="BM54" s="37"/>
      <c r="BN54" s="37"/>
      <c r="BO54" s="38"/>
      <c r="BP54" s="39"/>
      <c r="BQ54" s="40"/>
      <c r="BR54" s="40"/>
      <c r="BS54" s="41"/>
      <c r="BT54" s="41"/>
      <c r="BU54" s="42"/>
    </row>
    <row r="55" spans="1:73" s="44" customFormat="1" ht="15" customHeight="1">
      <c r="A55" s="45" t="s">
        <v>70</v>
      </c>
      <c r="B55" s="45" t="s">
        <v>57</v>
      </c>
      <c r="C55" s="46">
        <v>3328.6332438077</v>
      </c>
      <c r="D55" s="46">
        <v>878387</v>
      </c>
      <c r="E55" s="47">
        <v>378.948372848</v>
      </c>
      <c r="F55" s="47">
        <v>390.827999905</v>
      </c>
      <c r="G55" s="48">
        <v>0.95718475</v>
      </c>
      <c r="H55" s="49" t="s">
        <v>37</v>
      </c>
      <c r="I55" s="50">
        <v>1145.1292151596</v>
      </c>
      <c r="J55" s="50">
        <v>878387</v>
      </c>
      <c r="K55" s="51">
        <v>130.367277198</v>
      </c>
      <c r="L55" s="51">
        <v>131.042046308</v>
      </c>
      <c r="M55" s="52">
        <v>1.138435751</v>
      </c>
      <c r="N55" s="53" t="s">
        <v>37</v>
      </c>
      <c r="O55" s="46">
        <v>42</v>
      </c>
      <c r="P55" s="46">
        <v>878387</v>
      </c>
      <c r="Q55" s="47">
        <v>4.781491529</v>
      </c>
      <c r="R55" s="47">
        <v>4.667074464</v>
      </c>
      <c r="S55" s="48">
        <v>0.67188665</v>
      </c>
      <c r="T55" s="49" t="s">
        <v>37</v>
      </c>
      <c r="U55" s="50">
        <v>454.4703073709</v>
      </c>
      <c r="V55" s="50">
        <v>878387</v>
      </c>
      <c r="W55" s="51">
        <v>51.739188691</v>
      </c>
      <c r="X55" s="51">
        <v>55.72843003</v>
      </c>
      <c r="Y55" s="52">
        <v>1.06021036</v>
      </c>
      <c r="Z55" s="53" t="s">
        <v>37</v>
      </c>
      <c r="AA55" s="46">
        <v>85.4470307371</v>
      </c>
      <c r="AB55" s="46">
        <v>878387</v>
      </c>
      <c r="AC55" s="47">
        <v>9.727720326</v>
      </c>
      <c r="AD55" s="47">
        <v>10.180381567</v>
      </c>
      <c r="AE55" s="48">
        <v>0.981608138</v>
      </c>
      <c r="AF55" s="49" t="s">
        <v>37</v>
      </c>
      <c r="AG55" s="50">
        <v>245.4703073709</v>
      </c>
      <c r="AH55" s="50">
        <v>878387</v>
      </c>
      <c r="AI55" s="51">
        <v>27.945576081</v>
      </c>
      <c r="AJ55" s="51">
        <v>30.403297858</v>
      </c>
      <c r="AK55" s="52">
        <v>0.928211028</v>
      </c>
      <c r="AL55" s="53" t="s">
        <v>37</v>
      </c>
      <c r="AM55" s="46">
        <v>154.8940614742</v>
      </c>
      <c r="AN55" s="46">
        <v>878387</v>
      </c>
      <c r="AO55" s="47">
        <v>17.633920069</v>
      </c>
      <c r="AP55" s="47">
        <v>18.483523696</v>
      </c>
      <c r="AQ55" s="48">
        <v>1.031067689</v>
      </c>
      <c r="AR55" s="49" t="s">
        <v>37</v>
      </c>
      <c r="AS55" s="50">
        <v>250</v>
      </c>
      <c r="AT55" s="50">
        <v>878387</v>
      </c>
      <c r="AU55" s="51">
        <v>28.461259103</v>
      </c>
      <c r="AV55" s="51">
        <v>28.586653108</v>
      </c>
      <c r="AW55" s="52">
        <v>0.729445544</v>
      </c>
      <c r="AX55" s="53" t="s">
        <v>37</v>
      </c>
      <c r="AY55" s="46">
        <v>78.4470307371</v>
      </c>
      <c r="AZ55" s="46">
        <v>878387</v>
      </c>
      <c r="BA55" s="47">
        <v>8.930805071</v>
      </c>
      <c r="BB55" s="47">
        <v>9.095899788</v>
      </c>
      <c r="BC55" s="48">
        <v>0.832714242</v>
      </c>
      <c r="BD55" s="49" t="s">
        <v>37</v>
      </c>
      <c r="BE55" s="50">
        <v>59.2351536855</v>
      </c>
      <c r="BF55" s="50">
        <v>878387</v>
      </c>
      <c r="BG55" s="51">
        <v>6.743628228</v>
      </c>
      <c r="BH55" s="51">
        <v>7.437856556</v>
      </c>
      <c r="BI55" s="52">
        <v>0.775227555</v>
      </c>
      <c r="BJ55" s="53" t="s">
        <v>37</v>
      </c>
      <c r="BK55" s="46">
        <v>94</v>
      </c>
      <c r="BL55" s="46">
        <v>878387</v>
      </c>
      <c r="BM55" s="47">
        <v>10.701433423</v>
      </c>
      <c r="BN55" s="47">
        <v>10.629318429</v>
      </c>
      <c r="BO55" s="48">
        <v>0.793749264</v>
      </c>
      <c r="BP55" s="49" t="s">
        <v>37</v>
      </c>
      <c r="BQ55" s="50">
        <v>125</v>
      </c>
      <c r="BR55" s="50">
        <v>878387</v>
      </c>
      <c r="BS55" s="51">
        <v>14.230629552</v>
      </c>
      <c r="BT55" s="51">
        <v>14.780154013</v>
      </c>
      <c r="BU55" s="52">
        <v>0.850465141</v>
      </c>
    </row>
    <row r="56" spans="1:73" ht="15" customHeight="1">
      <c r="A56" s="35" t="s">
        <v>70</v>
      </c>
      <c r="B56" s="35" t="s">
        <v>58</v>
      </c>
      <c r="C56" s="55" t="s">
        <v>69</v>
      </c>
      <c r="D56" s="55" t="s">
        <v>69</v>
      </c>
      <c r="E56" s="56" t="s">
        <v>69</v>
      </c>
      <c r="F56" s="56" t="s">
        <v>69</v>
      </c>
      <c r="G56" s="57" t="s">
        <v>69</v>
      </c>
      <c r="H56" s="39" t="s">
        <v>37</v>
      </c>
      <c r="I56" s="54" t="s">
        <v>69</v>
      </c>
      <c r="J56" s="54" t="s">
        <v>69</v>
      </c>
      <c r="K56" s="54" t="s">
        <v>69</v>
      </c>
      <c r="L56" s="54" t="s">
        <v>69</v>
      </c>
      <c r="M56" s="54" t="s">
        <v>69</v>
      </c>
      <c r="N56" s="43" t="s">
        <v>37</v>
      </c>
      <c r="O56" s="55" t="s">
        <v>69</v>
      </c>
      <c r="P56" s="55" t="s">
        <v>69</v>
      </c>
      <c r="Q56" s="56" t="s">
        <v>69</v>
      </c>
      <c r="R56" s="56" t="s">
        <v>69</v>
      </c>
      <c r="S56" s="57" t="s">
        <v>69</v>
      </c>
      <c r="T56" s="39" t="s">
        <v>37</v>
      </c>
      <c r="U56" s="54" t="s">
        <v>69</v>
      </c>
      <c r="V56" s="54" t="s">
        <v>69</v>
      </c>
      <c r="W56" s="54" t="s">
        <v>69</v>
      </c>
      <c r="X56" s="54" t="s">
        <v>69</v>
      </c>
      <c r="Y56" s="54" t="s">
        <v>69</v>
      </c>
      <c r="Z56" s="43" t="s">
        <v>37</v>
      </c>
      <c r="AA56" s="55" t="s">
        <v>69</v>
      </c>
      <c r="AB56" s="55" t="s">
        <v>69</v>
      </c>
      <c r="AC56" s="56" t="s">
        <v>69</v>
      </c>
      <c r="AD56" s="56" t="s">
        <v>69</v>
      </c>
      <c r="AE56" s="57" t="s">
        <v>69</v>
      </c>
      <c r="AF56" s="39" t="s">
        <v>37</v>
      </c>
      <c r="AG56" s="54" t="s">
        <v>69</v>
      </c>
      <c r="AH56" s="54" t="s">
        <v>69</v>
      </c>
      <c r="AI56" s="54" t="s">
        <v>69</v>
      </c>
      <c r="AJ56" s="54" t="s">
        <v>69</v>
      </c>
      <c r="AK56" s="54" t="s">
        <v>69</v>
      </c>
      <c r="AL56" s="43" t="s">
        <v>37</v>
      </c>
      <c r="AM56" s="55" t="s">
        <v>69</v>
      </c>
      <c r="AN56" s="55" t="s">
        <v>69</v>
      </c>
      <c r="AO56" s="56" t="s">
        <v>69</v>
      </c>
      <c r="AP56" s="56" t="s">
        <v>69</v>
      </c>
      <c r="AQ56" s="57" t="s">
        <v>69</v>
      </c>
      <c r="AR56" s="39" t="s">
        <v>37</v>
      </c>
      <c r="AS56" s="54" t="s">
        <v>69</v>
      </c>
      <c r="AT56" s="54" t="s">
        <v>69</v>
      </c>
      <c r="AU56" s="54" t="s">
        <v>69</v>
      </c>
      <c r="AV56" s="54" t="s">
        <v>69</v>
      </c>
      <c r="AW56" s="54" t="s">
        <v>69</v>
      </c>
      <c r="AX56" s="43" t="s">
        <v>37</v>
      </c>
      <c r="AY56" s="55" t="s">
        <v>69</v>
      </c>
      <c r="AZ56" s="55" t="s">
        <v>69</v>
      </c>
      <c r="BA56" s="56" t="s">
        <v>69</v>
      </c>
      <c r="BB56" s="56" t="s">
        <v>69</v>
      </c>
      <c r="BC56" s="57" t="s">
        <v>69</v>
      </c>
      <c r="BD56" s="39" t="s">
        <v>37</v>
      </c>
      <c r="BE56" s="54" t="s">
        <v>69</v>
      </c>
      <c r="BF56" s="54" t="s">
        <v>69</v>
      </c>
      <c r="BG56" s="54" t="s">
        <v>69</v>
      </c>
      <c r="BH56" s="54" t="s">
        <v>69</v>
      </c>
      <c r="BI56" s="54" t="s">
        <v>69</v>
      </c>
      <c r="BJ56" s="43" t="s">
        <v>37</v>
      </c>
      <c r="BK56" s="55" t="s">
        <v>69</v>
      </c>
      <c r="BL56" s="55" t="s">
        <v>69</v>
      </c>
      <c r="BM56" s="56" t="s">
        <v>69</v>
      </c>
      <c r="BN56" s="56" t="s">
        <v>69</v>
      </c>
      <c r="BO56" s="57" t="s">
        <v>69</v>
      </c>
      <c r="BP56" s="39" t="s">
        <v>37</v>
      </c>
      <c r="BQ56" s="54" t="s">
        <v>69</v>
      </c>
      <c r="BR56" s="54" t="s">
        <v>69</v>
      </c>
      <c r="BS56" s="54" t="s">
        <v>69</v>
      </c>
      <c r="BT56" s="54" t="s">
        <v>69</v>
      </c>
      <c r="BU56" s="54" t="s">
        <v>69</v>
      </c>
    </row>
    <row r="57" spans="1:73" ht="15" customHeight="1">
      <c r="A57" s="35" t="s">
        <v>70</v>
      </c>
      <c r="B57" s="35" t="s">
        <v>59</v>
      </c>
      <c r="C57" s="36">
        <v>37</v>
      </c>
      <c r="D57" s="36">
        <v>12098</v>
      </c>
      <c r="E57" s="37">
        <v>305.835675318</v>
      </c>
      <c r="F57" s="37">
        <v>359.884834748</v>
      </c>
      <c r="G57" s="38">
        <v>0.881401219</v>
      </c>
      <c r="H57" s="39" t="s">
        <v>37</v>
      </c>
      <c r="I57" s="54" t="s">
        <v>69</v>
      </c>
      <c r="J57" s="54" t="s">
        <v>69</v>
      </c>
      <c r="K57" s="54" t="s">
        <v>69</v>
      </c>
      <c r="L57" s="54" t="s">
        <v>69</v>
      </c>
      <c r="M57" s="54" t="s">
        <v>69</v>
      </c>
      <c r="N57" s="43" t="s">
        <v>37</v>
      </c>
      <c r="O57" s="55" t="s">
        <v>69</v>
      </c>
      <c r="P57" s="55" t="s">
        <v>69</v>
      </c>
      <c r="Q57" s="56" t="s">
        <v>69</v>
      </c>
      <c r="R57" s="56" t="s">
        <v>69</v>
      </c>
      <c r="S57" s="57" t="s">
        <v>69</v>
      </c>
      <c r="T57" s="39" t="s">
        <v>37</v>
      </c>
      <c r="U57" s="54" t="s">
        <v>69</v>
      </c>
      <c r="V57" s="54" t="s">
        <v>69</v>
      </c>
      <c r="W57" s="54" t="s">
        <v>69</v>
      </c>
      <c r="X57" s="54" t="s">
        <v>69</v>
      </c>
      <c r="Y57" s="54" t="s">
        <v>69</v>
      </c>
      <c r="Z57" s="43" t="s">
        <v>37</v>
      </c>
      <c r="AA57" s="55" t="s">
        <v>69</v>
      </c>
      <c r="AB57" s="55" t="s">
        <v>69</v>
      </c>
      <c r="AC57" s="56" t="s">
        <v>69</v>
      </c>
      <c r="AD57" s="56" t="s">
        <v>69</v>
      </c>
      <c r="AE57" s="57" t="s">
        <v>69</v>
      </c>
      <c r="AF57" s="39" t="s">
        <v>37</v>
      </c>
      <c r="AG57" s="54" t="s">
        <v>69</v>
      </c>
      <c r="AH57" s="54" t="s">
        <v>69</v>
      </c>
      <c r="AI57" s="54" t="s">
        <v>69</v>
      </c>
      <c r="AJ57" s="54" t="s">
        <v>69</v>
      </c>
      <c r="AK57" s="54" t="s">
        <v>69</v>
      </c>
      <c r="AL57" s="43" t="s">
        <v>37</v>
      </c>
      <c r="AM57" s="55" t="s">
        <v>69</v>
      </c>
      <c r="AN57" s="55" t="s">
        <v>69</v>
      </c>
      <c r="AO57" s="56" t="s">
        <v>69</v>
      </c>
      <c r="AP57" s="56" t="s">
        <v>69</v>
      </c>
      <c r="AQ57" s="57" t="s">
        <v>69</v>
      </c>
      <c r="AR57" s="39" t="s">
        <v>37</v>
      </c>
      <c r="AS57" s="54" t="s">
        <v>69</v>
      </c>
      <c r="AT57" s="54" t="s">
        <v>69</v>
      </c>
      <c r="AU57" s="54" t="s">
        <v>69</v>
      </c>
      <c r="AV57" s="54" t="s">
        <v>69</v>
      </c>
      <c r="AW57" s="54" t="s">
        <v>69</v>
      </c>
      <c r="AX57" s="43" t="s">
        <v>37</v>
      </c>
      <c r="AY57" s="55" t="s">
        <v>69</v>
      </c>
      <c r="AZ57" s="55" t="s">
        <v>69</v>
      </c>
      <c r="BA57" s="56" t="s">
        <v>69</v>
      </c>
      <c r="BB57" s="56" t="s">
        <v>69</v>
      </c>
      <c r="BC57" s="57" t="s">
        <v>69</v>
      </c>
      <c r="BD57" s="39" t="s">
        <v>37</v>
      </c>
      <c r="BE57" s="54" t="s">
        <v>69</v>
      </c>
      <c r="BF57" s="54" t="s">
        <v>69</v>
      </c>
      <c r="BG57" s="54" t="s">
        <v>69</v>
      </c>
      <c r="BH57" s="54" t="s">
        <v>69</v>
      </c>
      <c r="BI57" s="54" t="s">
        <v>69</v>
      </c>
      <c r="BJ57" s="43" t="s">
        <v>37</v>
      </c>
      <c r="BK57" s="55" t="s">
        <v>69</v>
      </c>
      <c r="BL57" s="55" t="s">
        <v>69</v>
      </c>
      <c r="BM57" s="56" t="s">
        <v>69</v>
      </c>
      <c r="BN57" s="56" t="s">
        <v>69</v>
      </c>
      <c r="BO57" s="57" t="s">
        <v>69</v>
      </c>
      <c r="BP57" s="39" t="s">
        <v>37</v>
      </c>
      <c r="BQ57" s="54" t="s">
        <v>69</v>
      </c>
      <c r="BR57" s="54" t="s">
        <v>69</v>
      </c>
      <c r="BS57" s="54" t="s">
        <v>69</v>
      </c>
      <c r="BT57" s="54" t="s">
        <v>69</v>
      </c>
      <c r="BU57" s="54" t="s">
        <v>69</v>
      </c>
    </row>
    <row r="58" spans="1:73" ht="15" customHeight="1">
      <c r="A58" s="35" t="s">
        <v>70</v>
      </c>
      <c r="B58" s="35" t="s">
        <v>60</v>
      </c>
      <c r="C58" s="36">
        <v>27</v>
      </c>
      <c r="D58" s="36">
        <v>8213</v>
      </c>
      <c r="E58" s="37">
        <v>328.747108243</v>
      </c>
      <c r="F58" s="37">
        <v>553.004743603</v>
      </c>
      <c r="G58" s="38">
        <v>1.354375089</v>
      </c>
      <c r="H58" s="39" t="s">
        <v>37</v>
      </c>
      <c r="I58" s="54" t="s">
        <v>69</v>
      </c>
      <c r="J58" s="54" t="s">
        <v>69</v>
      </c>
      <c r="K58" s="54" t="s">
        <v>69</v>
      </c>
      <c r="L58" s="54" t="s">
        <v>69</v>
      </c>
      <c r="M58" s="54" t="s">
        <v>69</v>
      </c>
      <c r="N58" s="43" t="s">
        <v>37</v>
      </c>
      <c r="O58" s="55" t="s">
        <v>69</v>
      </c>
      <c r="P58" s="55" t="s">
        <v>69</v>
      </c>
      <c r="Q58" s="56" t="s">
        <v>69</v>
      </c>
      <c r="R58" s="56" t="s">
        <v>69</v>
      </c>
      <c r="S58" s="57" t="s">
        <v>69</v>
      </c>
      <c r="T58" s="39" t="s">
        <v>37</v>
      </c>
      <c r="U58" s="54" t="s">
        <v>69</v>
      </c>
      <c r="V58" s="54" t="s">
        <v>69</v>
      </c>
      <c r="W58" s="54" t="s">
        <v>69</v>
      </c>
      <c r="X58" s="54" t="s">
        <v>69</v>
      </c>
      <c r="Y58" s="54" t="s">
        <v>69</v>
      </c>
      <c r="Z58" s="43" t="s">
        <v>37</v>
      </c>
      <c r="AA58" s="55" t="s">
        <v>69</v>
      </c>
      <c r="AB58" s="55" t="s">
        <v>69</v>
      </c>
      <c r="AC58" s="56" t="s">
        <v>69</v>
      </c>
      <c r="AD58" s="56" t="s">
        <v>69</v>
      </c>
      <c r="AE58" s="57" t="s">
        <v>69</v>
      </c>
      <c r="AF58" s="39" t="s">
        <v>37</v>
      </c>
      <c r="AG58" s="54" t="s">
        <v>69</v>
      </c>
      <c r="AH58" s="54" t="s">
        <v>69</v>
      </c>
      <c r="AI58" s="54" t="s">
        <v>69</v>
      </c>
      <c r="AJ58" s="54" t="s">
        <v>69</v>
      </c>
      <c r="AK58" s="54" t="s">
        <v>69</v>
      </c>
      <c r="AL58" s="43" t="s">
        <v>37</v>
      </c>
      <c r="AM58" s="55" t="s">
        <v>69</v>
      </c>
      <c r="AN58" s="55" t="s">
        <v>69</v>
      </c>
      <c r="AO58" s="56" t="s">
        <v>69</v>
      </c>
      <c r="AP58" s="56" t="s">
        <v>69</v>
      </c>
      <c r="AQ58" s="57" t="s">
        <v>69</v>
      </c>
      <c r="AR58" s="39" t="s">
        <v>37</v>
      </c>
      <c r="AS58" s="54" t="s">
        <v>69</v>
      </c>
      <c r="AT58" s="54" t="s">
        <v>69</v>
      </c>
      <c r="AU58" s="54" t="s">
        <v>69</v>
      </c>
      <c r="AV58" s="54" t="s">
        <v>69</v>
      </c>
      <c r="AW58" s="54" t="s">
        <v>69</v>
      </c>
      <c r="AX58" s="43" t="s">
        <v>37</v>
      </c>
      <c r="AY58" s="55" t="s">
        <v>69</v>
      </c>
      <c r="AZ58" s="55" t="s">
        <v>69</v>
      </c>
      <c r="BA58" s="56" t="s">
        <v>69</v>
      </c>
      <c r="BB58" s="56" t="s">
        <v>69</v>
      </c>
      <c r="BC58" s="57" t="s">
        <v>69</v>
      </c>
      <c r="BD58" s="39" t="s">
        <v>37</v>
      </c>
      <c r="BE58" s="54" t="s">
        <v>69</v>
      </c>
      <c r="BF58" s="54" t="s">
        <v>69</v>
      </c>
      <c r="BG58" s="54" t="s">
        <v>69</v>
      </c>
      <c r="BH58" s="54" t="s">
        <v>69</v>
      </c>
      <c r="BI58" s="54" t="s">
        <v>69</v>
      </c>
      <c r="BJ58" s="43" t="s">
        <v>37</v>
      </c>
      <c r="BK58" s="55" t="s">
        <v>69</v>
      </c>
      <c r="BL58" s="55" t="s">
        <v>69</v>
      </c>
      <c r="BM58" s="56" t="s">
        <v>69</v>
      </c>
      <c r="BN58" s="56" t="s">
        <v>69</v>
      </c>
      <c r="BO58" s="57" t="s">
        <v>69</v>
      </c>
      <c r="BP58" s="39" t="s">
        <v>37</v>
      </c>
      <c r="BQ58" s="54" t="s">
        <v>69</v>
      </c>
      <c r="BR58" s="54" t="s">
        <v>69</v>
      </c>
      <c r="BS58" s="54" t="s">
        <v>69</v>
      </c>
      <c r="BT58" s="54" t="s">
        <v>69</v>
      </c>
      <c r="BU58" s="54" t="s">
        <v>69</v>
      </c>
    </row>
    <row r="59" spans="1:73" ht="15" customHeight="1">
      <c r="A59" s="35" t="s">
        <v>70</v>
      </c>
      <c r="B59" s="35" t="s">
        <v>61</v>
      </c>
      <c r="C59" s="36">
        <v>1165</v>
      </c>
      <c r="D59" s="36">
        <v>305162</v>
      </c>
      <c r="E59" s="37">
        <v>381.764439871</v>
      </c>
      <c r="F59" s="37">
        <v>391.188288345</v>
      </c>
      <c r="G59" s="38">
        <v>0.958067139</v>
      </c>
      <c r="H59" s="39" t="s">
        <v>37</v>
      </c>
      <c r="I59" s="40">
        <v>378</v>
      </c>
      <c r="J59" s="40">
        <v>305162</v>
      </c>
      <c r="K59" s="41">
        <v>123.868633709</v>
      </c>
      <c r="L59" s="41">
        <v>125.207224311</v>
      </c>
      <c r="M59" s="42">
        <v>1.08774538</v>
      </c>
      <c r="N59" s="43" t="s">
        <v>37</v>
      </c>
      <c r="O59" s="55" t="s">
        <v>69</v>
      </c>
      <c r="P59" s="55" t="s">
        <v>69</v>
      </c>
      <c r="Q59" s="56" t="s">
        <v>69</v>
      </c>
      <c r="R59" s="56" t="s">
        <v>69</v>
      </c>
      <c r="S59" s="57" t="s">
        <v>69</v>
      </c>
      <c r="T59" s="39" t="s">
        <v>37</v>
      </c>
      <c r="U59" s="40">
        <v>166</v>
      </c>
      <c r="V59" s="40">
        <v>305162</v>
      </c>
      <c r="W59" s="41">
        <v>54.397336497</v>
      </c>
      <c r="X59" s="41">
        <v>58.318320277</v>
      </c>
      <c r="Y59" s="42">
        <v>1.109481952</v>
      </c>
      <c r="Z59" s="43" t="s">
        <v>37</v>
      </c>
      <c r="AA59" s="36">
        <v>37</v>
      </c>
      <c r="AB59" s="36">
        <v>305162</v>
      </c>
      <c r="AC59" s="37">
        <v>12.124707532</v>
      </c>
      <c r="AD59" s="37">
        <v>12.31317577</v>
      </c>
      <c r="AE59" s="38">
        <v>1.187255454</v>
      </c>
      <c r="AF59" s="39" t="s">
        <v>37</v>
      </c>
      <c r="AG59" s="40">
        <v>96</v>
      </c>
      <c r="AH59" s="40">
        <v>305162</v>
      </c>
      <c r="AI59" s="41">
        <v>31.458700625</v>
      </c>
      <c r="AJ59" s="41">
        <v>33.862237056</v>
      </c>
      <c r="AK59" s="42">
        <v>1.033812254</v>
      </c>
      <c r="AL59" s="43" t="s">
        <v>37</v>
      </c>
      <c r="AM59" s="36">
        <v>56</v>
      </c>
      <c r="AN59" s="36">
        <v>305162</v>
      </c>
      <c r="AO59" s="37">
        <v>18.350908698</v>
      </c>
      <c r="AP59" s="37">
        <v>18.695323112</v>
      </c>
      <c r="AQ59" s="38">
        <v>1.042882511</v>
      </c>
      <c r="AR59" s="39" t="s">
        <v>37</v>
      </c>
      <c r="AS59" s="40">
        <v>94</v>
      </c>
      <c r="AT59" s="40">
        <v>305162</v>
      </c>
      <c r="AU59" s="41">
        <v>30.803311028</v>
      </c>
      <c r="AV59" s="41">
        <v>31.118958064</v>
      </c>
      <c r="AW59" s="42">
        <v>0.794062362</v>
      </c>
      <c r="AX59" s="43" t="s">
        <v>37</v>
      </c>
      <c r="AY59" s="36">
        <v>28</v>
      </c>
      <c r="AZ59" s="36">
        <v>305162</v>
      </c>
      <c r="BA59" s="37">
        <v>9.175454349</v>
      </c>
      <c r="BB59" s="37">
        <v>9.436066199</v>
      </c>
      <c r="BC59" s="38">
        <v>0.863855901</v>
      </c>
      <c r="BD59" s="39" t="s">
        <v>37</v>
      </c>
      <c r="BE59" s="54" t="s">
        <v>69</v>
      </c>
      <c r="BF59" s="54" t="s">
        <v>69</v>
      </c>
      <c r="BG59" s="54" t="s">
        <v>69</v>
      </c>
      <c r="BH59" s="54" t="s">
        <v>69</v>
      </c>
      <c r="BI59" s="54" t="s">
        <v>69</v>
      </c>
      <c r="BJ59" s="43" t="s">
        <v>37</v>
      </c>
      <c r="BK59" s="36">
        <v>39</v>
      </c>
      <c r="BL59" s="36">
        <v>305162</v>
      </c>
      <c r="BM59" s="37">
        <v>12.780097129</v>
      </c>
      <c r="BN59" s="37">
        <v>12.508029596</v>
      </c>
      <c r="BO59" s="38">
        <v>0.934042888</v>
      </c>
      <c r="BP59" s="39" t="s">
        <v>37</v>
      </c>
      <c r="BQ59" s="40">
        <v>42</v>
      </c>
      <c r="BR59" s="40">
        <v>305162</v>
      </c>
      <c r="BS59" s="41">
        <v>13.763181523</v>
      </c>
      <c r="BT59" s="41">
        <v>14.093887736</v>
      </c>
      <c r="BU59" s="42">
        <v>0.810976679</v>
      </c>
    </row>
    <row r="60" spans="1:73" ht="15" customHeight="1">
      <c r="A60" s="35" t="s">
        <v>70</v>
      </c>
      <c r="B60" s="35" t="s">
        <v>62</v>
      </c>
      <c r="C60" s="36">
        <v>2049</v>
      </c>
      <c r="D60" s="36">
        <v>546235</v>
      </c>
      <c r="E60" s="37">
        <v>375.113275422</v>
      </c>
      <c r="F60" s="37">
        <v>384.33747687</v>
      </c>
      <c r="G60" s="38">
        <v>0.941288678</v>
      </c>
      <c r="H60" s="39" t="s">
        <v>37</v>
      </c>
      <c r="I60" s="40">
        <v>735</v>
      </c>
      <c r="J60" s="40">
        <v>546235</v>
      </c>
      <c r="K60" s="41">
        <v>134.557470686</v>
      </c>
      <c r="L60" s="41">
        <v>133.816526097</v>
      </c>
      <c r="M60" s="42">
        <v>1.162539213</v>
      </c>
      <c r="N60" s="43" t="s">
        <v>37</v>
      </c>
      <c r="O60" s="36">
        <v>22</v>
      </c>
      <c r="P60" s="36">
        <v>546235</v>
      </c>
      <c r="Q60" s="37">
        <v>4.027570551</v>
      </c>
      <c r="R60" s="37">
        <v>3.975838424</v>
      </c>
      <c r="S60" s="38">
        <v>0.572374146</v>
      </c>
      <c r="T60" s="39" t="s">
        <v>37</v>
      </c>
      <c r="U60" s="40">
        <v>273</v>
      </c>
      <c r="V60" s="40">
        <v>546235</v>
      </c>
      <c r="W60" s="41">
        <v>49.978489112</v>
      </c>
      <c r="X60" s="41">
        <v>53.269920566</v>
      </c>
      <c r="Y60" s="42">
        <v>1.013438233</v>
      </c>
      <c r="Z60" s="43" t="s">
        <v>37</v>
      </c>
      <c r="AA60" s="36">
        <v>48</v>
      </c>
      <c r="AB60" s="36">
        <v>546235</v>
      </c>
      <c r="AC60" s="37">
        <v>8.787426657</v>
      </c>
      <c r="AD60" s="37">
        <v>9.310106187</v>
      </c>
      <c r="AE60" s="38">
        <v>0.89769484</v>
      </c>
      <c r="AF60" s="39" t="s">
        <v>37</v>
      </c>
      <c r="AG60" s="40">
        <v>138</v>
      </c>
      <c r="AH60" s="40">
        <v>546235</v>
      </c>
      <c r="AI60" s="41">
        <v>25.263851639</v>
      </c>
      <c r="AJ60" s="41">
        <v>27.140879321</v>
      </c>
      <c r="AK60" s="42">
        <v>0.828609568</v>
      </c>
      <c r="AL60" s="43" t="s">
        <v>37</v>
      </c>
      <c r="AM60" s="36">
        <v>95</v>
      </c>
      <c r="AN60" s="36">
        <v>546235</v>
      </c>
      <c r="AO60" s="37">
        <v>17.391781925</v>
      </c>
      <c r="AP60" s="37">
        <v>18.356121452</v>
      </c>
      <c r="AQ60" s="38">
        <v>1.023960801</v>
      </c>
      <c r="AR60" s="39" t="s">
        <v>37</v>
      </c>
      <c r="AS60" s="40">
        <v>151</v>
      </c>
      <c r="AT60" s="40">
        <v>546235</v>
      </c>
      <c r="AU60" s="41">
        <v>27.643779692</v>
      </c>
      <c r="AV60" s="41">
        <v>27.577540501</v>
      </c>
      <c r="AW60" s="42">
        <v>0.703696021</v>
      </c>
      <c r="AX60" s="43" t="s">
        <v>37</v>
      </c>
      <c r="AY60" s="36">
        <v>47</v>
      </c>
      <c r="AZ60" s="36">
        <v>546235</v>
      </c>
      <c r="BA60" s="37">
        <v>8.604355268</v>
      </c>
      <c r="BB60" s="37">
        <v>8.618612002</v>
      </c>
      <c r="BC60" s="38">
        <v>0.789019352</v>
      </c>
      <c r="BD60" s="39" t="s">
        <v>37</v>
      </c>
      <c r="BE60" s="40">
        <v>44</v>
      </c>
      <c r="BF60" s="40">
        <v>546235</v>
      </c>
      <c r="BG60" s="41">
        <v>8.055141102</v>
      </c>
      <c r="BH60" s="41">
        <v>8.607100985</v>
      </c>
      <c r="BI60" s="42">
        <v>0.897094721</v>
      </c>
      <c r="BJ60" s="43" t="s">
        <v>37</v>
      </c>
      <c r="BK60" s="36">
        <v>52</v>
      </c>
      <c r="BL60" s="36">
        <v>546235</v>
      </c>
      <c r="BM60" s="37">
        <v>9.519712212</v>
      </c>
      <c r="BN60" s="37">
        <v>9.421696228</v>
      </c>
      <c r="BO60" s="38">
        <v>0.703569518</v>
      </c>
      <c r="BP60" s="39" t="s">
        <v>37</v>
      </c>
      <c r="BQ60" s="40">
        <v>81</v>
      </c>
      <c r="BR60" s="40">
        <v>546235</v>
      </c>
      <c r="BS60" s="41">
        <v>14.828782484</v>
      </c>
      <c r="BT60" s="41">
        <v>15.397214635</v>
      </c>
      <c r="BU60" s="42">
        <v>0.885971439</v>
      </c>
    </row>
    <row r="61" spans="1:73" ht="14.25" customHeight="1">
      <c r="A61" s="35"/>
      <c r="B61" s="35"/>
      <c r="C61" s="36"/>
      <c r="D61" s="36"/>
      <c r="E61" s="37"/>
      <c r="F61" s="37"/>
      <c r="G61" s="38"/>
      <c r="H61" s="39"/>
      <c r="I61" s="40"/>
      <c r="J61" s="40"/>
      <c r="K61" s="41"/>
      <c r="L61" s="41"/>
      <c r="M61" s="42"/>
      <c r="N61" s="43"/>
      <c r="O61" s="36"/>
      <c r="P61" s="36"/>
      <c r="Q61" s="37"/>
      <c r="R61" s="37"/>
      <c r="S61" s="38"/>
      <c r="T61" s="39"/>
      <c r="U61" s="40"/>
      <c r="V61" s="40"/>
      <c r="W61" s="41"/>
      <c r="X61" s="41"/>
      <c r="Y61" s="42"/>
      <c r="Z61" s="43"/>
      <c r="AA61" s="36"/>
      <c r="AB61" s="36"/>
      <c r="AC61" s="37"/>
      <c r="AD61" s="37"/>
      <c r="AE61" s="38"/>
      <c r="AF61" s="39"/>
      <c r="AG61" s="40"/>
      <c r="AH61" s="40"/>
      <c r="AI61" s="41"/>
      <c r="AJ61" s="41"/>
      <c r="AK61" s="42"/>
      <c r="AL61" s="43"/>
      <c r="AM61" s="36"/>
      <c r="AN61" s="36"/>
      <c r="AO61" s="37"/>
      <c r="AP61" s="37"/>
      <c r="AQ61" s="38"/>
      <c r="AR61" s="39"/>
      <c r="AS61" s="40"/>
      <c r="AT61" s="40"/>
      <c r="AU61" s="41"/>
      <c r="AV61" s="41"/>
      <c r="AW61" s="42"/>
      <c r="AX61" s="43"/>
      <c r="AY61" s="36"/>
      <c r="AZ61" s="36"/>
      <c r="BA61" s="37"/>
      <c r="BB61" s="37"/>
      <c r="BC61" s="38"/>
      <c r="BD61" s="39"/>
      <c r="BE61" s="40"/>
      <c r="BF61" s="40"/>
      <c r="BG61" s="41"/>
      <c r="BH61" s="41"/>
      <c r="BI61" s="42"/>
      <c r="BJ61" s="43"/>
      <c r="BK61" s="36"/>
      <c r="BL61" s="36"/>
      <c r="BM61" s="37"/>
      <c r="BN61" s="37"/>
      <c r="BO61" s="38"/>
      <c r="BP61" s="39"/>
      <c r="BQ61" s="40"/>
      <c r="BR61" s="40"/>
      <c r="BS61" s="41"/>
      <c r="BT61" s="41"/>
      <c r="BU61" s="42"/>
    </row>
    <row r="62" spans="1:73" s="44" customFormat="1" ht="15" customHeight="1">
      <c r="A62" s="45" t="s">
        <v>71</v>
      </c>
      <c r="B62" s="45" t="s">
        <v>57</v>
      </c>
      <c r="C62" s="46">
        <v>1270</v>
      </c>
      <c r="D62" s="46">
        <v>525311</v>
      </c>
      <c r="E62" s="47">
        <v>241.761546969</v>
      </c>
      <c r="F62" s="47">
        <v>360.289347354</v>
      </c>
      <c r="G62" s="48">
        <v>0.882391919</v>
      </c>
      <c r="H62" s="49" t="s">
        <v>37</v>
      </c>
      <c r="I62" s="50">
        <v>360</v>
      </c>
      <c r="J62" s="50">
        <v>525311</v>
      </c>
      <c r="K62" s="51">
        <v>68.530832212</v>
      </c>
      <c r="L62" s="51">
        <v>88.142007548</v>
      </c>
      <c r="M62" s="52">
        <v>0.765739054</v>
      </c>
      <c r="N62" s="53" t="s">
        <v>37</v>
      </c>
      <c r="O62" s="46">
        <v>56</v>
      </c>
      <c r="P62" s="46">
        <v>525311</v>
      </c>
      <c r="Q62" s="47">
        <v>10.660351677</v>
      </c>
      <c r="R62" s="47">
        <v>12.359812808</v>
      </c>
      <c r="S62" s="48">
        <v>1.779357344</v>
      </c>
      <c r="T62" s="49" t="s">
        <v>37</v>
      </c>
      <c r="U62" s="50">
        <v>132</v>
      </c>
      <c r="V62" s="50">
        <v>525311</v>
      </c>
      <c r="W62" s="51">
        <v>25.127971811</v>
      </c>
      <c r="X62" s="51">
        <v>47.127698835</v>
      </c>
      <c r="Y62" s="52">
        <v>0.896585002</v>
      </c>
      <c r="Z62" s="53" t="s">
        <v>37</v>
      </c>
      <c r="AA62" s="46">
        <v>37</v>
      </c>
      <c r="AB62" s="46">
        <v>525311</v>
      </c>
      <c r="AC62" s="47">
        <v>7.043446644</v>
      </c>
      <c r="AD62" s="47">
        <v>11.513118374</v>
      </c>
      <c r="AE62" s="48">
        <v>1.110112682</v>
      </c>
      <c r="AF62" s="49" t="s">
        <v>37</v>
      </c>
      <c r="AG62" s="50">
        <v>113</v>
      </c>
      <c r="AH62" s="50">
        <v>525311</v>
      </c>
      <c r="AI62" s="51">
        <v>21.511066778</v>
      </c>
      <c r="AJ62" s="51">
        <v>39.251313719</v>
      </c>
      <c r="AK62" s="52">
        <v>1.198340471</v>
      </c>
      <c r="AL62" s="53" t="s">
        <v>37</v>
      </c>
      <c r="AM62" s="46">
        <v>51</v>
      </c>
      <c r="AN62" s="46">
        <v>525311</v>
      </c>
      <c r="AO62" s="47">
        <v>9.708534563</v>
      </c>
      <c r="AP62" s="47">
        <v>15.564889147</v>
      </c>
      <c r="AQ62" s="48">
        <v>0.868257295</v>
      </c>
      <c r="AR62" s="49" t="s">
        <v>37</v>
      </c>
      <c r="AS62" s="50">
        <v>106</v>
      </c>
      <c r="AT62" s="50">
        <v>525311</v>
      </c>
      <c r="AU62" s="51">
        <v>20.178522818</v>
      </c>
      <c r="AV62" s="51">
        <v>26.257291259</v>
      </c>
      <c r="AW62" s="52">
        <v>0.670007225</v>
      </c>
      <c r="AX62" s="53" t="s">
        <v>37</v>
      </c>
      <c r="AY62" s="46">
        <v>27</v>
      </c>
      <c r="AZ62" s="46">
        <v>525311</v>
      </c>
      <c r="BA62" s="47">
        <v>5.139812416</v>
      </c>
      <c r="BB62" s="47">
        <v>6.956026117</v>
      </c>
      <c r="BC62" s="48">
        <v>0.636812426</v>
      </c>
      <c r="BD62" s="49" t="s">
        <v>37</v>
      </c>
      <c r="BE62" s="76" t="s">
        <v>69</v>
      </c>
      <c r="BF62" s="76" t="s">
        <v>69</v>
      </c>
      <c r="BG62" s="76" t="s">
        <v>69</v>
      </c>
      <c r="BH62" s="76" t="s">
        <v>69</v>
      </c>
      <c r="BI62" s="76" t="s">
        <v>69</v>
      </c>
      <c r="BJ62" s="53" t="s">
        <v>37</v>
      </c>
      <c r="BK62" s="46">
        <v>33</v>
      </c>
      <c r="BL62" s="46">
        <v>525311</v>
      </c>
      <c r="BM62" s="47">
        <v>6.281992953</v>
      </c>
      <c r="BN62" s="47">
        <v>7.683079677</v>
      </c>
      <c r="BO62" s="48">
        <v>0.573737524</v>
      </c>
      <c r="BP62" s="49" t="s">
        <v>37</v>
      </c>
      <c r="BQ62" s="50">
        <v>62</v>
      </c>
      <c r="BR62" s="50">
        <v>525311</v>
      </c>
      <c r="BS62" s="51">
        <v>11.802532214</v>
      </c>
      <c r="BT62" s="51">
        <v>15.305096928</v>
      </c>
      <c r="BU62" s="52">
        <v>0.880670892</v>
      </c>
    </row>
    <row r="63" spans="1:73" ht="15" customHeight="1">
      <c r="A63" s="35" t="s">
        <v>71</v>
      </c>
      <c r="B63" s="35" t="s">
        <v>58</v>
      </c>
      <c r="C63" s="36">
        <v>353</v>
      </c>
      <c r="D63" s="36">
        <v>177435</v>
      </c>
      <c r="E63" s="37">
        <v>198.946092935</v>
      </c>
      <c r="F63" s="37">
        <v>332.967647591</v>
      </c>
      <c r="G63" s="38">
        <v>0.815477792</v>
      </c>
      <c r="H63" s="39" t="s">
        <v>37</v>
      </c>
      <c r="I63" s="40">
        <v>77</v>
      </c>
      <c r="J63" s="40">
        <v>177435</v>
      </c>
      <c r="K63" s="41">
        <v>43.396173247</v>
      </c>
      <c r="L63" s="41">
        <v>69.510635503</v>
      </c>
      <c r="M63" s="42">
        <v>0.603877876</v>
      </c>
      <c r="N63" s="43" t="s">
        <v>37</v>
      </c>
      <c r="O63" s="55" t="s">
        <v>69</v>
      </c>
      <c r="P63" s="55" t="s">
        <v>69</v>
      </c>
      <c r="Q63" s="56" t="s">
        <v>69</v>
      </c>
      <c r="R63" s="56" t="s">
        <v>69</v>
      </c>
      <c r="S63" s="57" t="s">
        <v>69</v>
      </c>
      <c r="T63" s="39" t="s">
        <v>37</v>
      </c>
      <c r="U63" s="40">
        <v>24</v>
      </c>
      <c r="V63" s="40">
        <v>177435</v>
      </c>
      <c r="W63" s="41">
        <v>13.526079973</v>
      </c>
      <c r="X63" s="41">
        <v>21.655347855</v>
      </c>
      <c r="Y63" s="42">
        <v>0.411984047</v>
      </c>
      <c r="Z63" s="43" t="s">
        <v>37</v>
      </c>
      <c r="AA63" s="55" t="s">
        <v>69</v>
      </c>
      <c r="AB63" s="55" t="s">
        <v>69</v>
      </c>
      <c r="AC63" s="56" t="s">
        <v>69</v>
      </c>
      <c r="AD63" s="56" t="s">
        <v>69</v>
      </c>
      <c r="AE63" s="57" t="s">
        <v>69</v>
      </c>
      <c r="AF63" s="39" t="s">
        <v>37</v>
      </c>
      <c r="AG63" s="40">
        <v>37</v>
      </c>
      <c r="AH63" s="40">
        <v>177435</v>
      </c>
      <c r="AI63" s="41">
        <v>20.852706625</v>
      </c>
      <c r="AJ63" s="41">
        <v>39.672606162</v>
      </c>
      <c r="AK63" s="42">
        <v>1.211202506</v>
      </c>
      <c r="AL63" s="43" t="s">
        <v>37</v>
      </c>
      <c r="AM63" s="55" t="s">
        <v>69</v>
      </c>
      <c r="AN63" s="55" t="s">
        <v>69</v>
      </c>
      <c r="AO63" s="56" t="s">
        <v>69</v>
      </c>
      <c r="AP63" s="56" t="s">
        <v>69</v>
      </c>
      <c r="AQ63" s="57" t="s">
        <v>69</v>
      </c>
      <c r="AR63" s="39" t="s">
        <v>37</v>
      </c>
      <c r="AS63" s="40">
        <v>21</v>
      </c>
      <c r="AT63" s="40">
        <v>177435</v>
      </c>
      <c r="AU63" s="41">
        <v>11.835319976</v>
      </c>
      <c r="AV63" s="41">
        <v>16.092940608</v>
      </c>
      <c r="AW63" s="42">
        <v>0.410643519</v>
      </c>
      <c r="AX63" s="43" t="s">
        <v>37</v>
      </c>
      <c r="AY63" s="55" t="s">
        <v>69</v>
      </c>
      <c r="AZ63" s="55" t="s">
        <v>69</v>
      </c>
      <c r="BA63" s="56" t="s">
        <v>69</v>
      </c>
      <c r="BB63" s="56" t="s">
        <v>69</v>
      </c>
      <c r="BC63" s="57" t="s">
        <v>69</v>
      </c>
      <c r="BD63" s="39" t="s">
        <v>37</v>
      </c>
      <c r="BE63" s="54" t="s">
        <v>69</v>
      </c>
      <c r="BF63" s="54" t="s">
        <v>69</v>
      </c>
      <c r="BG63" s="54" t="s">
        <v>69</v>
      </c>
      <c r="BH63" s="54" t="s">
        <v>69</v>
      </c>
      <c r="BI63" s="54" t="s">
        <v>69</v>
      </c>
      <c r="BJ63" s="43" t="s">
        <v>37</v>
      </c>
      <c r="BK63" s="55" t="s">
        <v>69</v>
      </c>
      <c r="BL63" s="55" t="s">
        <v>69</v>
      </c>
      <c r="BM63" s="56" t="s">
        <v>69</v>
      </c>
      <c r="BN63" s="56" t="s">
        <v>69</v>
      </c>
      <c r="BO63" s="57" t="s">
        <v>69</v>
      </c>
      <c r="BP63" s="39" t="s">
        <v>37</v>
      </c>
      <c r="BQ63" s="40">
        <v>20</v>
      </c>
      <c r="BR63" s="40">
        <v>177435</v>
      </c>
      <c r="BS63" s="41">
        <v>11.271733311</v>
      </c>
      <c r="BT63" s="41">
        <v>15.831661093</v>
      </c>
      <c r="BU63" s="42">
        <v>0.910969931</v>
      </c>
    </row>
    <row r="64" spans="1:73" ht="15" customHeight="1">
      <c r="A64" s="35" t="s">
        <v>71</v>
      </c>
      <c r="B64" s="35" t="s">
        <v>59</v>
      </c>
      <c r="C64" s="36">
        <v>405</v>
      </c>
      <c r="D64" s="36">
        <v>81482</v>
      </c>
      <c r="E64" s="37">
        <v>497.042291549</v>
      </c>
      <c r="F64" s="37">
        <v>647.708754898</v>
      </c>
      <c r="G64" s="38">
        <v>1.586316596</v>
      </c>
      <c r="H64" s="39" t="s">
        <v>37</v>
      </c>
      <c r="I64" s="40">
        <v>110</v>
      </c>
      <c r="J64" s="40">
        <v>81482</v>
      </c>
      <c r="K64" s="41">
        <v>134.999140915</v>
      </c>
      <c r="L64" s="41">
        <v>148.738584892</v>
      </c>
      <c r="M64" s="42">
        <v>1.292175507</v>
      </c>
      <c r="N64" s="43" t="s">
        <v>37</v>
      </c>
      <c r="O64" s="55" t="s">
        <v>69</v>
      </c>
      <c r="P64" s="55" t="s">
        <v>69</v>
      </c>
      <c r="Q64" s="56" t="s">
        <v>69</v>
      </c>
      <c r="R64" s="56" t="s">
        <v>69</v>
      </c>
      <c r="S64" s="57" t="s">
        <v>69</v>
      </c>
      <c r="T64" s="39" t="s">
        <v>37</v>
      </c>
      <c r="U64" s="40">
        <v>52</v>
      </c>
      <c r="V64" s="40">
        <v>81482</v>
      </c>
      <c r="W64" s="41">
        <v>63.817775705</v>
      </c>
      <c r="X64" s="41">
        <v>98.791122027</v>
      </c>
      <c r="Y64" s="42">
        <v>1.879460286</v>
      </c>
      <c r="Z64" s="43" t="s">
        <v>37</v>
      </c>
      <c r="AA64" s="55" t="s">
        <v>69</v>
      </c>
      <c r="AB64" s="55" t="s">
        <v>69</v>
      </c>
      <c r="AC64" s="56" t="s">
        <v>69</v>
      </c>
      <c r="AD64" s="56" t="s">
        <v>69</v>
      </c>
      <c r="AE64" s="57" t="s">
        <v>69</v>
      </c>
      <c r="AF64" s="39" t="s">
        <v>37</v>
      </c>
      <c r="AG64" s="40">
        <v>37</v>
      </c>
      <c r="AH64" s="40">
        <v>81482</v>
      </c>
      <c r="AI64" s="41">
        <v>45.408801944</v>
      </c>
      <c r="AJ64" s="41">
        <v>74.432720356</v>
      </c>
      <c r="AK64" s="42">
        <v>2.2724269</v>
      </c>
      <c r="AL64" s="43" t="s">
        <v>37</v>
      </c>
      <c r="AM64" s="55" t="s">
        <v>69</v>
      </c>
      <c r="AN64" s="55" t="s">
        <v>69</v>
      </c>
      <c r="AO64" s="56" t="s">
        <v>69</v>
      </c>
      <c r="AP64" s="56" t="s">
        <v>69</v>
      </c>
      <c r="AQ64" s="57" t="s">
        <v>69</v>
      </c>
      <c r="AR64" s="39" t="s">
        <v>37</v>
      </c>
      <c r="AS64" s="40">
        <v>40</v>
      </c>
      <c r="AT64" s="40">
        <v>81482</v>
      </c>
      <c r="AU64" s="41">
        <v>49.090596696</v>
      </c>
      <c r="AV64" s="41">
        <v>56.088918986</v>
      </c>
      <c r="AW64" s="42">
        <v>1.431220782</v>
      </c>
      <c r="AX64" s="43" t="s">
        <v>37</v>
      </c>
      <c r="AY64" s="55" t="s">
        <v>69</v>
      </c>
      <c r="AZ64" s="55" t="s">
        <v>69</v>
      </c>
      <c r="BA64" s="56" t="s">
        <v>69</v>
      </c>
      <c r="BB64" s="56" t="s">
        <v>69</v>
      </c>
      <c r="BC64" s="57" t="s">
        <v>69</v>
      </c>
      <c r="BD64" s="39" t="s">
        <v>37</v>
      </c>
      <c r="BE64" s="54" t="s">
        <v>69</v>
      </c>
      <c r="BF64" s="54" t="s">
        <v>69</v>
      </c>
      <c r="BG64" s="54" t="s">
        <v>69</v>
      </c>
      <c r="BH64" s="54" t="s">
        <v>69</v>
      </c>
      <c r="BI64" s="54" t="s">
        <v>69</v>
      </c>
      <c r="BJ64" s="43" t="s">
        <v>37</v>
      </c>
      <c r="BK64" s="55" t="s">
        <v>69</v>
      </c>
      <c r="BL64" s="55" t="s">
        <v>69</v>
      </c>
      <c r="BM64" s="56" t="s">
        <v>69</v>
      </c>
      <c r="BN64" s="56" t="s">
        <v>69</v>
      </c>
      <c r="BO64" s="57" t="s">
        <v>69</v>
      </c>
      <c r="BP64" s="39" t="s">
        <v>37</v>
      </c>
      <c r="BQ64" s="40">
        <v>23</v>
      </c>
      <c r="BR64" s="40">
        <v>81482</v>
      </c>
      <c r="BS64" s="41">
        <v>28.2270931</v>
      </c>
      <c r="BT64" s="41">
        <v>32.946408658</v>
      </c>
      <c r="BU64" s="42">
        <v>1.895769967</v>
      </c>
    </row>
    <row r="65" spans="1:73" ht="15" customHeight="1">
      <c r="A65" s="35" t="s">
        <v>71</v>
      </c>
      <c r="B65" s="35" t="s">
        <v>60</v>
      </c>
      <c r="C65" s="36">
        <v>115</v>
      </c>
      <c r="D65" s="36">
        <v>78122</v>
      </c>
      <c r="E65" s="37">
        <v>147.205652697</v>
      </c>
      <c r="F65" s="37">
        <v>221.783122221</v>
      </c>
      <c r="G65" s="38">
        <v>0.543173525</v>
      </c>
      <c r="H65" s="39" t="s">
        <v>37</v>
      </c>
      <c r="I65" s="40">
        <v>31</v>
      </c>
      <c r="J65" s="40">
        <v>78122</v>
      </c>
      <c r="K65" s="41">
        <v>39.681523771</v>
      </c>
      <c r="L65" s="41">
        <v>51.301335017</v>
      </c>
      <c r="M65" s="42">
        <v>0.44568347</v>
      </c>
      <c r="N65" s="43" t="s">
        <v>37</v>
      </c>
      <c r="O65" s="55" t="s">
        <v>69</v>
      </c>
      <c r="P65" s="55" t="s">
        <v>69</v>
      </c>
      <c r="Q65" s="56" t="s">
        <v>69</v>
      </c>
      <c r="R65" s="56" t="s">
        <v>69</v>
      </c>
      <c r="S65" s="57" t="s">
        <v>69</v>
      </c>
      <c r="T65" s="39" t="s">
        <v>37</v>
      </c>
      <c r="U65" s="54" t="s">
        <v>69</v>
      </c>
      <c r="V65" s="54" t="s">
        <v>69</v>
      </c>
      <c r="W65" s="54" t="s">
        <v>69</v>
      </c>
      <c r="X65" s="54" t="s">
        <v>69</v>
      </c>
      <c r="Y65" s="54" t="s">
        <v>69</v>
      </c>
      <c r="Z65" s="43" t="s">
        <v>37</v>
      </c>
      <c r="AA65" s="55" t="s">
        <v>69</v>
      </c>
      <c r="AB65" s="55" t="s">
        <v>69</v>
      </c>
      <c r="AC65" s="56" t="s">
        <v>69</v>
      </c>
      <c r="AD65" s="56" t="s">
        <v>69</v>
      </c>
      <c r="AE65" s="57" t="s">
        <v>69</v>
      </c>
      <c r="AF65" s="39" t="s">
        <v>37</v>
      </c>
      <c r="AG65" s="54" t="s">
        <v>69</v>
      </c>
      <c r="AH65" s="54" t="s">
        <v>69</v>
      </c>
      <c r="AI65" s="54" t="s">
        <v>69</v>
      </c>
      <c r="AJ65" s="54" t="s">
        <v>69</v>
      </c>
      <c r="AK65" s="54" t="s">
        <v>69</v>
      </c>
      <c r="AL65" s="43" t="s">
        <v>37</v>
      </c>
      <c r="AM65" s="55" t="s">
        <v>69</v>
      </c>
      <c r="AN65" s="55" t="s">
        <v>69</v>
      </c>
      <c r="AO65" s="56" t="s">
        <v>69</v>
      </c>
      <c r="AP65" s="56" t="s">
        <v>69</v>
      </c>
      <c r="AQ65" s="57" t="s">
        <v>69</v>
      </c>
      <c r="AR65" s="39" t="s">
        <v>37</v>
      </c>
      <c r="AS65" s="54" t="s">
        <v>69</v>
      </c>
      <c r="AT65" s="54" t="s">
        <v>69</v>
      </c>
      <c r="AU65" s="54" t="s">
        <v>69</v>
      </c>
      <c r="AV65" s="54" t="s">
        <v>69</v>
      </c>
      <c r="AW65" s="54" t="s">
        <v>69</v>
      </c>
      <c r="AX65" s="43" t="s">
        <v>37</v>
      </c>
      <c r="AY65" s="55" t="s">
        <v>69</v>
      </c>
      <c r="AZ65" s="55" t="s">
        <v>69</v>
      </c>
      <c r="BA65" s="56" t="s">
        <v>69</v>
      </c>
      <c r="BB65" s="56" t="s">
        <v>69</v>
      </c>
      <c r="BC65" s="57" t="s">
        <v>69</v>
      </c>
      <c r="BD65" s="39" t="s">
        <v>37</v>
      </c>
      <c r="BE65" s="54" t="s">
        <v>69</v>
      </c>
      <c r="BF65" s="54" t="s">
        <v>69</v>
      </c>
      <c r="BG65" s="54" t="s">
        <v>69</v>
      </c>
      <c r="BH65" s="54" t="s">
        <v>69</v>
      </c>
      <c r="BI65" s="54" t="s">
        <v>69</v>
      </c>
      <c r="BJ65" s="43" t="s">
        <v>37</v>
      </c>
      <c r="BK65" s="55" t="s">
        <v>69</v>
      </c>
      <c r="BL65" s="55" t="s">
        <v>69</v>
      </c>
      <c r="BM65" s="56" t="s">
        <v>69</v>
      </c>
      <c r="BN65" s="56" t="s">
        <v>69</v>
      </c>
      <c r="BO65" s="57" t="s">
        <v>69</v>
      </c>
      <c r="BP65" s="39" t="s">
        <v>37</v>
      </c>
      <c r="BQ65" s="54" t="s">
        <v>69</v>
      </c>
      <c r="BR65" s="54" t="s">
        <v>69</v>
      </c>
      <c r="BS65" s="54" t="s">
        <v>69</v>
      </c>
      <c r="BT65" s="54" t="s">
        <v>69</v>
      </c>
      <c r="BU65" s="54" t="s">
        <v>69</v>
      </c>
    </row>
    <row r="66" spans="1:73" ht="15" customHeight="1">
      <c r="A66" s="35" t="s">
        <v>71</v>
      </c>
      <c r="B66" s="35" t="s">
        <v>61</v>
      </c>
      <c r="C66" s="36">
        <v>225</v>
      </c>
      <c r="D66" s="36">
        <v>116457</v>
      </c>
      <c r="E66" s="37">
        <v>193.20435869</v>
      </c>
      <c r="F66" s="37">
        <v>273.884942288</v>
      </c>
      <c r="G66" s="38">
        <v>0.670777145</v>
      </c>
      <c r="H66" s="39" t="s">
        <v>37</v>
      </c>
      <c r="I66" s="40">
        <v>82</v>
      </c>
      <c r="J66" s="40">
        <v>116457</v>
      </c>
      <c r="K66" s="41">
        <v>70.412255167</v>
      </c>
      <c r="L66" s="41">
        <v>78.309388248</v>
      </c>
      <c r="M66" s="42">
        <v>0.680317576</v>
      </c>
      <c r="N66" s="43" t="s">
        <v>37</v>
      </c>
      <c r="O66" s="55" t="s">
        <v>69</v>
      </c>
      <c r="P66" s="55" t="s">
        <v>69</v>
      </c>
      <c r="Q66" s="56" t="s">
        <v>69</v>
      </c>
      <c r="R66" s="56" t="s">
        <v>69</v>
      </c>
      <c r="S66" s="57" t="s">
        <v>69</v>
      </c>
      <c r="T66" s="39" t="s">
        <v>37</v>
      </c>
      <c r="U66" s="40">
        <v>27</v>
      </c>
      <c r="V66" s="40">
        <v>116457</v>
      </c>
      <c r="W66" s="41">
        <v>23.184523043</v>
      </c>
      <c r="X66" s="41">
        <v>49.062168293</v>
      </c>
      <c r="Y66" s="42">
        <v>0.933387484</v>
      </c>
      <c r="Z66" s="43" t="s">
        <v>37</v>
      </c>
      <c r="AA66" s="55" t="s">
        <v>69</v>
      </c>
      <c r="AB66" s="55" t="s">
        <v>69</v>
      </c>
      <c r="AC66" s="56" t="s">
        <v>69</v>
      </c>
      <c r="AD66" s="56" t="s">
        <v>69</v>
      </c>
      <c r="AE66" s="57" t="s">
        <v>69</v>
      </c>
      <c r="AF66" s="39" t="s">
        <v>37</v>
      </c>
      <c r="AG66" s="54" t="s">
        <v>69</v>
      </c>
      <c r="AH66" s="54" t="s">
        <v>69</v>
      </c>
      <c r="AI66" s="54" t="s">
        <v>69</v>
      </c>
      <c r="AJ66" s="54" t="s">
        <v>69</v>
      </c>
      <c r="AK66" s="54" t="s">
        <v>69</v>
      </c>
      <c r="AL66" s="43" t="s">
        <v>37</v>
      </c>
      <c r="AM66" s="55" t="s">
        <v>69</v>
      </c>
      <c r="AN66" s="55" t="s">
        <v>69</v>
      </c>
      <c r="AO66" s="56" t="s">
        <v>69</v>
      </c>
      <c r="AP66" s="56" t="s">
        <v>69</v>
      </c>
      <c r="AQ66" s="57" t="s">
        <v>69</v>
      </c>
      <c r="AR66" s="39" t="s">
        <v>37</v>
      </c>
      <c r="AS66" s="54" t="s">
        <v>69</v>
      </c>
      <c r="AT66" s="54" t="s">
        <v>69</v>
      </c>
      <c r="AU66" s="54" t="s">
        <v>69</v>
      </c>
      <c r="AV66" s="54" t="s">
        <v>69</v>
      </c>
      <c r="AW66" s="54" t="s">
        <v>69</v>
      </c>
      <c r="AX66" s="43" t="s">
        <v>37</v>
      </c>
      <c r="AY66" s="55" t="s">
        <v>69</v>
      </c>
      <c r="AZ66" s="55" t="s">
        <v>69</v>
      </c>
      <c r="BA66" s="56" t="s">
        <v>69</v>
      </c>
      <c r="BB66" s="56" t="s">
        <v>69</v>
      </c>
      <c r="BC66" s="57" t="s">
        <v>69</v>
      </c>
      <c r="BD66" s="39" t="s">
        <v>37</v>
      </c>
      <c r="BE66" s="54" t="s">
        <v>69</v>
      </c>
      <c r="BF66" s="54" t="s">
        <v>69</v>
      </c>
      <c r="BG66" s="54" t="s">
        <v>69</v>
      </c>
      <c r="BH66" s="54" t="s">
        <v>69</v>
      </c>
      <c r="BI66" s="54" t="s">
        <v>69</v>
      </c>
      <c r="BJ66" s="43" t="s">
        <v>37</v>
      </c>
      <c r="BK66" s="55" t="s">
        <v>69</v>
      </c>
      <c r="BL66" s="55" t="s">
        <v>69</v>
      </c>
      <c r="BM66" s="56" t="s">
        <v>69</v>
      </c>
      <c r="BN66" s="56" t="s">
        <v>69</v>
      </c>
      <c r="BO66" s="57" t="s">
        <v>69</v>
      </c>
      <c r="BP66" s="39" t="s">
        <v>37</v>
      </c>
      <c r="BQ66" s="54" t="s">
        <v>69</v>
      </c>
      <c r="BR66" s="54" t="s">
        <v>69</v>
      </c>
      <c r="BS66" s="54" t="s">
        <v>69</v>
      </c>
      <c r="BT66" s="54" t="s">
        <v>69</v>
      </c>
      <c r="BU66" s="54" t="s">
        <v>69</v>
      </c>
    </row>
    <row r="67" spans="1:73" ht="15" customHeight="1">
      <c r="A67" s="35" t="s">
        <v>71</v>
      </c>
      <c r="B67" s="35" t="s">
        <v>62</v>
      </c>
      <c r="C67" s="36">
        <v>172</v>
      </c>
      <c r="D67" s="36">
        <v>71669</v>
      </c>
      <c r="E67" s="37">
        <v>239.992186301</v>
      </c>
      <c r="F67" s="37">
        <v>382.170609563</v>
      </c>
      <c r="G67" s="38">
        <v>0.93598176</v>
      </c>
      <c r="H67" s="39" t="s">
        <v>37</v>
      </c>
      <c r="I67" s="40">
        <v>60</v>
      </c>
      <c r="J67" s="40">
        <v>71669</v>
      </c>
      <c r="K67" s="41">
        <v>83.718204524</v>
      </c>
      <c r="L67" s="41">
        <v>123.158085174</v>
      </c>
      <c r="M67" s="42">
        <v>1.069943359</v>
      </c>
      <c r="N67" s="43" t="s">
        <v>37</v>
      </c>
      <c r="O67" s="55" t="s">
        <v>69</v>
      </c>
      <c r="P67" s="55" t="s">
        <v>69</v>
      </c>
      <c r="Q67" s="56" t="s">
        <v>69</v>
      </c>
      <c r="R67" s="56" t="s">
        <v>69</v>
      </c>
      <c r="S67" s="57" t="s">
        <v>69</v>
      </c>
      <c r="T67" s="39" t="s">
        <v>37</v>
      </c>
      <c r="U67" s="54" t="s">
        <v>69</v>
      </c>
      <c r="V67" s="54" t="s">
        <v>69</v>
      </c>
      <c r="W67" s="54" t="s">
        <v>69</v>
      </c>
      <c r="X67" s="54" t="s">
        <v>69</v>
      </c>
      <c r="Y67" s="54" t="s">
        <v>69</v>
      </c>
      <c r="Z67" s="43" t="s">
        <v>37</v>
      </c>
      <c r="AA67" s="55" t="s">
        <v>69</v>
      </c>
      <c r="AB67" s="55" t="s">
        <v>69</v>
      </c>
      <c r="AC67" s="56" t="s">
        <v>69</v>
      </c>
      <c r="AD67" s="56" t="s">
        <v>69</v>
      </c>
      <c r="AE67" s="57" t="s">
        <v>69</v>
      </c>
      <c r="AF67" s="39" t="s">
        <v>37</v>
      </c>
      <c r="AG67" s="54" t="s">
        <v>69</v>
      </c>
      <c r="AH67" s="54" t="s">
        <v>69</v>
      </c>
      <c r="AI67" s="54" t="s">
        <v>69</v>
      </c>
      <c r="AJ67" s="54" t="s">
        <v>69</v>
      </c>
      <c r="AK67" s="54" t="s">
        <v>69</v>
      </c>
      <c r="AL67" s="43" t="s">
        <v>37</v>
      </c>
      <c r="AM67" s="55" t="s">
        <v>69</v>
      </c>
      <c r="AN67" s="55" t="s">
        <v>69</v>
      </c>
      <c r="AO67" s="56" t="s">
        <v>69</v>
      </c>
      <c r="AP67" s="56" t="s">
        <v>69</v>
      </c>
      <c r="AQ67" s="57" t="s">
        <v>69</v>
      </c>
      <c r="AR67" s="39" t="s">
        <v>37</v>
      </c>
      <c r="AS67" s="54" t="s">
        <v>69</v>
      </c>
      <c r="AT67" s="54" t="s">
        <v>69</v>
      </c>
      <c r="AU67" s="54" t="s">
        <v>69</v>
      </c>
      <c r="AV67" s="54" t="s">
        <v>69</v>
      </c>
      <c r="AW67" s="54" t="s">
        <v>69</v>
      </c>
      <c r="AX67" s="43" t="s">
        <v>37</v>
      </c>
      <c r="AY67" s="55" t="s">
        <v>69</v>
      </c>
      <c r="AZ67" s="55" t="s">
        <v>69</v>
      </c>
      <c r="BA67" s="56" t="s">
        <v>69</v>
      </c>
      <c r="BB67" s="56" t="s">
        <v>69</v>
      </c>
      <c r="BC67" s="57" t="s">
        <v>69</v>
      </c>
      <c r="BD67" s="39" t="s">
        <v>37</v>
      </c>
      <c r="BE67" s="54" t="s">
        <v>69</v>
      </c>
      <c r="BF67" s="54" t="s">
        <v>69</v>
      </c>
      <c r="BG67" s="54" t="s">
        <v>69</v>
      </c>
      <c r="BH67" s="54" t="s">
        <v>69</v>
      </c>
      <c r="BI67" s="54" t="s">
        <v>69</v>
      </c>
      <c r="BJ67" s="43" t="s">
        <v>37</v>
      </c>
      <c r="BK67" s="55" t="s">
        <v>69</v>
      </c>
      <c r="BL67" s="55" t="s">
        <v>69</v>
      </c>
      <c r="BM67" s="56" t="s">
        <v>69</v>
      </c>
      <c r="BN67" s="56" t="s">
        <v>69</v>
      </c>
      <c r="BO67" s="57" t="s">
        <v>69</v>
      </c>
      <c r="BP67" s="39" t="s">
        <v>37</v>
      </c>
      <c r="BQ67" s="54" t="s">
        <v>69</v>
      </c>
      <c r="BR67" s="54" t="s">
        <v>69</v>
      </c>
      <c r="BS67" s="54" t="s">
        <v>69</v>
      </c>
      <c r="BT67" s="54" t="s">
        <v>69</v>
      </c>
      <c r="BU67" s="54" t="s">
        <v>69</v>
      </c>
    </row>
    <row r="68" spans="1:73" ht="15" customHeight="1">
      <c r="A68" s="35"/>
      <c r="B68" s="35"/>
      <c r="C68" s="36"/>
      <c r="D68" s="36"/>
      <c r="E68" s="37"/>
      <c r="F68" s="37"/>
      <c r="G68" s="38"/>
      <c r="H68" s="39"/>
      <c r="I68" s="40"/>
      <c r="J68" s="40"/>
      <c r="K68" s="41"/>
      <c r="L68" s="41"/>
      <c r="M68" s="42"/>
      <c r="N68" s="43"/>
      <c r="O68" s="36"/>
      <c r="P68" s="36"/>
      <c r="Q68" s="37"/>
      <c r="R68" s="37"/>
      <c r="S68" s="38"/>
      <c r="T68" s="39"/>
      <c r="U68" s="40"/>
      <c r="V68" s="40"/>
      <c r="W68" s="41"/>
      <c r="X68" s="41"/>
      <c r="Y68" s="42"/>
      <c r="Z68" s="43"/>
      <c r="AA68" s="36"/>
      <c r="AB68" s="36"/>
      <c r="AC68" s="37"/>
      <c r="AD68" s="37"/>
      <c r="AE68" s="38"/>
      <c r="AF68" s="39"/>
      <c r="AG68" s="40"/>
      <c r="AH68" s="40"/>
      <c r="AI68" s="41"/>
      <c r="AJ68" s="41"/>
      <c r="AK68" s="42"/>
      <c r="AL68" s="43"/>
      <c r="AM68" s="36"/>
      <c r="AN68" s="36"/>
      <c r="AO68" s="37"/>
      <c r="AP68" s="37"/>
      <c r="AQ68" s="38"/>
      <c r="AR68" s="39"/>
      <c r="AS68" s="40"/>
      <c r="AT68" s="40"/>
      <c r="AU68" s="41"/>
      <c r="AV68" s="41"/>
      <c r="AW68" s="42"/>
      <c r="AX68" s="43"/>
      <c r="AY68" s="36"/>
      <c r="AZ68" s="36"/>
      <c r="BA68" s="37"/>
      <c r="BB68" s="37"/>
      <c r="BC68" s="38"/>
      <c r="BD68" s="39"/>
      <c r="BE68" s="40"/>
      <c r="BF68" s="40"/>
      <c r="BG68" s="41"/>
      <c r="BH68" s="41"/>
      <c r="BI68" s="42"/>
      <c r="BJ68" s="43"/>
      <c r="BK68" s="36"/>
      <c r="BL68" s="36"/>
      <c r="BM68" s="37"/>
      <c r="BN68" s="37"/>
      <c r="BO68" s="38"/>
      <c r="BP68" s="39"/>
      <c r="BQ68" s="40"/>
      <c r="BR68" s="40"/>
      <c r="BS68" s="41"/>
      <c r="BT68" s="41"/>
      <c r="BU68" s="42"/>
    </row>
    <row r="69" spans="1:73" ht="10.5" customHeight="1">
      <c r="A69" s="105" t="s">
        <v>34</v>
      </c>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row>
    <row r="70" spans="1:2" ht="12" customHeight="1">
      <c r="A70" s="17" t="s">
        <v>72</v>
      </c>
      <c r="B70" s="59"/>
    </row>
    <row r="71" spans="1:2" ht="29.25" customHeight="1">
      <c r="A71" s="104" t="s">
        <v>73</v>
      </c>
      <c r="B71" s="104"/>
    </row>
    <row r="72" spans="1:2" ht="15" customHeight="1">
      <c r="A72" s="60"/>
      <c r="B72" s="60"/>
    </row>
    <row r="73" spans="1:2" ht="15" customHeight="1">
      <c r="A73" s="61" t="s">
        <v>74</v>
      </c>
      <c r="B73" s="62"/>
    </row>
    <row r="74" spans="1:2" ht="34.5" customHeight="1">
      <c r="A74" s="104" t="s">
        <v>75</v>
      </c>
      <c r="B74" s="104"/>
    </row>
    <row r="75" spans="1:2" ht="35.25" customHeight="1">
      <c r="A75" s="104" t="s">
        <v>76</v>
      </c>
      <c r="B75" s="104"/>
    </row>
  </sheetData>
  <sheetProtection/>
  <mergeCells count="18">
    <mergeCell ref="A75:B75"/>
    <mergeCell ref="AY4:BC4"/>
    <mergeCell ref="BQ4:BU4"/>
    <mergeCell ref="A69:BU69"/>
    <mergeCell ref="A71:B71"/>
    <mergeCell ref="A3:BU3"/>
    <mergeCell ref="A4:B4"/>
    <mergeCell ref="C4:G4"/>
    <mergeCell ref="I4:M4"/>
    <mergeCell ref="O4:S4"/>
    <mergeCell ref="BE4:BI4"/>
    <mergeCell ref="BK4:BO4"/>
    <mergeCell ref="AG4:AK4"/>
    <mergeCell ref="AM4:AQ4"/>
    <mergeCell ref="AS4:AW4"/>
    <mergeCell ref="A74:B74"/>
    <mergeCell ref="U4:Y4"/>
    <mergeCell ref="AA4:AE4"/>
  </mergeCells>
  <printOptions/>
  <pageMargins left="0.08" right="0.08" top="1" bottom="1" header="0.5" footer="0.5"/>
  <pageSetup blackAndWhite="1" horizontalDpi="300" verticalDpi="300" orientation="landscape"/>
</worksheet>
</file>

<file path=xl/worksheets/sheet5.xml><?xml version="1.0" encoding="utf-8"?>
<worksheet xmlns="http://schemas.openxmlformats.org/spreadsheetml/2006/main" xmlns:r="http://schemas.openxmlformats.org/officeDocument/2006/relationships">
  <dimension ref="A1:AQ75"/>
  <sheetViews>
    <sheetView zoomScalePageLayoutView="0" workbookViewId="0" topLeftCell="A1">
      <pane xSplit="2" ySplit="6" topLeftCell="C7" activePane="bottomRight" state="frozen"/>
      <selection pane="topLeft" activeCell="B6" sqref="B6"/>
      <selection pane="topRight" activeCell="B6" sqref="B6"/>
      <selection pane="bottomLeft" activeCell="B6" sqref="B6"/>
      <selection pane="bottomRight" activeCell="A1" sqref="A1"/>
    </sheetView>
  </sheetViews>
  <sheetFormatPr defaultColWidth="9.140625" defaultRowHeight="15" customHeight="1"/>
  <cols>
    <col min="1" max="1" width="22.8515625" style="19" bestFit="1" customWidth="1"/>
    <col min="2" max="2" width="47.00390625" style="19" customWidth="1"/>
    <col min="3" max="3" width="8.28125" style="19" bestFit="1" customWidth="1"/>
    <col min="4" max="4" width="9.57421875" style="19" bestFit="1" customWidth="1"/>
    <col min="5" max="5" width="8.8515625" style="19" bestFit="1" customWidth="1"/>
    <col min="6" max="6" width="11.7109375" style="19" bestFit="1" customWidth="1"/>
    <col min="7" max="7" width="11.00390625" style="19" bestFit="1" customWidth="1"/>
    <col min="8" max="8" width="1.421875" style="19" bestFit="1" customWidth="1"/>
    <col min="9" max="9" width="8.28125" style="19" bestFit="1" customWidth="1"/>
    <col min="10" max="10" width="9.57421875" style="19" bestFit="1" customWidth="1"/>
    <col min="11" max="11" width="8.8515625" style="19" bestFit="1" customWidth="1"/>
    <col min="12" max="12" width="11.7109375" style="19" bestFit="1" customWidth="1"/>
    <col min="13" max="13" width="11.00390625" style="19" bestFit="1" customWidth="1"/>
    <col min="14" max="14" width="1.421875" style="19" bestFit="1" customWidth="1"/>
    <col min="15" max="15" width="8.28125" style="19" bestFit="1" customWidth="1"/>
    <col min="16" max="16" width="9.57421875" style="19" bestFit="1" customWidth="1"/>
    <col min="17" max="17" width="8.8515625" style="19" bestFit="1" customWidth="1"/>
    <col min="18" max="18" width="11.7109375" style="19" bestFit="1" customWidth="1"/>
    <col min="19" max="19" width="11.00390625" style="19" bestFit="1" customWidth="1"/>
    <col min="20" max="20" width="1.421875" style="19" bestFit="1" customWidth="1"/>
    <col min="21" max="21" width="8.28125" style="19" bestFit="1" customWidth="1"/>
    <col min="22" max="22" width="9.57421875" style="19" bestFit="1" customWidth="1"/>
    <col min="23" max="23" width="8.8515625" style="19" bestFit="1" customWidth="1"/>
    <col min="24" max="24" width="11.7109375" style="19" bestFit="1" customWidth="1"/>
    <col min="25" max="25" width="11.00390625" style="19" bestFit="1" customWidth="1"/>
    <col min="26" max="26" width="1.421875" style="19" bestFit="1" customWidth="1"/>
    <col min="27" max="27" width="8.28125" style="19" bestFit="1" customWidth="1"/>
    <col min="28" max="28" width="9.57421875" style="19" bestFit="1" customWidth="1"/>
    <col min="29" max="29" width="8.8515625" style="19" bestFit="1" customWidth="1"/>
    <col min="30" max="30" width="11.7109375" style="19" bestFit="1" customWidth="1"/>
    <col min="31" max="31" width="11.00390625" style="19" bestFit="1" customWidth="1"/>
    <col min="32" max="32" width="1.421875" style="19" bestFit="1" customWidth="1"/>
    <col min="33" max="33" width="8.28125" style="19" bestFit="1" customWidth="1"/>
    <col min="34" max="34" width="9.57421875" style="19" bestFit="1" customWidth="1"/>
    <col min="35" max="35" width="8.8515625" style="19" bestFit="1" customWidth="1"/>
    <col min="36" max="36" width="11.7109375" style="19" bestFit="1" customWidth="1"/>
    <col min="37" max="37" width="11.00390625" style="19" bestFit="1" customWidth="1"/>
    <col min="38" max="38" width="1.421875" style="19" bestFit="1" customWidth="1"/>
    <col min="39" max="39" width="8.28125" style="19" bestFit="1" customWidth="1"/>
    <col min="40" max="40" width="9.57421875" style="19" bestFit="1" customWidth="1"/>
    <col min="41" max="41" width="8.8515625" style="19" bestFit="1" customWidth="1"/>
    <col min="42" max="42" width="11.7109375" style="19" bestFit="1" customWidth="1"/>
    <col min="43" max="43" width="11.00390625" style="19" bestFit="1" customWidth="1"/>
    <col min="44" max="16384" width="9.140625" style="19" customWidth="1"/>
  </cols>
  <sheetData>
    <row r="1" ht="23.25" customHeight="1">
      <c r="A1" s="14" t="str">
        <f>Admin!C11</f>
        <v>Socioeconomic group by state</v>
      </c>
    </row>
    <row r="2" ht="18" customHeight="1">
      <c r="A2" s="15" t="str">
        <f>Admin!C21</f>
        <v>Table 3: Persons: Incidence, 2006–2010</v>
      </c>
    </row>
    <row r="3" spans="1:43" ht="13.5" customHeight="1">
      <c r="A3" s="106" t="s">
        <v>34</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row>
    <row r="4" spans="1:43" ht="15" customHeight="1">
      <c r="A4" s="102" t="s">
        <v>35</v>
      </c>
      <c r="B4" s="102"/>
      <c r="C4" s="103" t="s">
        <v>36</v>
      </c>
      <c r="D4" s="103"/>
      <c r="E4" s="103"/>
      <c r="F4" s="103"/>
      <c r="G4" s="103"/>
      <c r="H4" s="21" t="s">
        <v>37</v>
      </c>
      <c r="I4" s="102" t="s">
        <v>39</v>
      </c>
      <c r="J4" s="102"/>
      <c r="K4" s="102"/>
      <c r="L4" s="102"/>
      <c r="M4" s="102"/>
      <c r="N4" s="20" t="s">
        <v>37</v>
      </c>
      <c r="O4" s="103" t="s">
        <v>42</v>
      </c>
      <c r="P4" s="103"/>
      <c r="Q4" s="103"/>
      <c r="R4" s="103"/>
      <c r="S4" s="103"/>
      <c r="T4" s="21" t="s">
        <v>37</v>
      </c>
      <c r="U4" s="102" t="s">
        <v>43</v>
      </c>
      <c r="V4" s="102"/>
      <c r="W4" s="102"/>
      <c r="X4" s="102"/>
      <c r="Y4" s="102"/>
      <c r="Z4" s="20" t="s">
        <v>37</v>
      </c>
      <c r="AA4" s="103" t="s">
        <v>44</v>
      </c>
      <c r="AB4" s="103"/>
      <c r="AC4" s="103"/>
      <c r="AD4" s="103"/>
      <c r="AE4" s="103"/>
      <c r="AF4" s="21" t="s">
        <v>37</v>
      </c>
      <c r="AG4" s="102" t="s">
        <v>45</v>
      </c>
      <c r="AH4" s="102"/>
      <c r="AI4" s="102"/>
      <c r="AJ4" s="102"/>
      <c r="AK4" s="102"/>
      <c r="AL4" s="20" t="s">
        <v>37</v>
      </c>
      <c r="AM4" s="103" t="s">
        <v>46</v>
      </c>
      <c r="AN4" s="103"/>
      <c r="AO4" s="103"/>
      <c r="AP4" s="103"/>
      <c r="AQ4" s="103"/>
    </row>
    <row r="5" spans="1:43" ht="45.75" customHeight="1">
      <c r="A5" s="22" t="s">
        <v>49</v>
      </c>
      <c r="B5" s="22" t="s">
        <v>50</v>
      </c>
      <c r="C5" s="23" t="s">
        <v>51</v>
      </c>
      <c r="D5" s="23" t="s">
        <v>52</v>
      </c>
      <c r="E5" s="23" t="s">
        <v>53</v>
      </c>
      <c r="F5" s="23" t="s">
        <v>54</v>
      </c>
      <c r="G5" s="23" t="s">
        <v>55</v>
      </c>
      <c r="H5" s="24" t="s">
        <v>37</v>
      </c>
      <c r="I5" s="25" t="s">
        <v>51</v>
      </c>
      <c r="J5" s="25" t="s">
        <v>52</v>
      </c>
      <c r="K5" s="25" t="s">
        <v>53</v>
      </c>
      <c r="L5" s="25" t="s">
        <v>54</v>
      </c>
      <c r="M5" s="25" t="s">
        <v>55</v>
      </c>
      <c r="N5" s="22" t="s">
        <v>37</v>
      </c>
      <c r="O5" s="23" t="s">
        <v>51</v>
      </c>
      <c r="P5" s="23" t="s">
        <v>52</v>
      </c>
      <c r="Q5" s="23" t="s">
        <v>53</v>
      </c>
      <c r="R5" s="23" t="s">
        <v>54</v>
      </c>
      <c r="S5" s="23" t="s">
        <v>55</v>
      </c>
      <c r="T5" s="24" t="s">
        <v>37</v>
      </c>
      <c r="U5" s="25" t="s">
        <v>51</v>
      </c>
      <c r="V5" s="25" t="s">
        <v>52</v>
      </c>
      <c r="W5" s="25" t="s">
        <v>53</v>
      </c>
      <c r="X5" s="25" t="s">
        <v>54</v>
      </c>
      <c r="Y5" s="25" t="s">
        <v>55</v>
      </c>
      <c r="Z5" s="22" t="s">
        <v>37</v>
      </c>
      <c r="AA5" s="23" t="s">
        <v>51</v>
      </c>
      <c r="AB5" s="23" t="s">
        <v>52</v>
      </c>
      <c r="AC5" s="23" t="s">
        <v>53</v>
      </c>
      <c r="AD5" s="23" t="s">
        <v>54</v>
      </c>
      <c r="AE5" s="23" t="s">
        <v>55</v>
      </c>
      <c r="AF5" s="24" t="s">
        <v>37</v>
      </c>
      <c r="AG5" s="25" t="s">
        <v>51</v>
      </c>
      <c r="AH5" s="25" t="s">
        <v>52</v>
      </c>
      <c r="AI5" s="25" t="s">
        <v>53</v>
      </c>
      <c r="AJ5" s="25" t="s">
        <v>54</v>
      </c>
      <c r="AK5" s="25" t="s">
        <v>55</v>
      </c>
      <c r="AL5" s="22" t="s">
        <v>37</v>
      </c>
      <c r="AM5" s="23" t="s">
        <v>51</v>
      </c>
      <c r="AN5" s="23" t="s">
        <v>52</v>
      </c>
      <c r="AO5" s="23" t="s">
        <v>53</v>
      </c>
      <c r="AP5" s="23" t="s">
        <v>54</v>
      </c>
      <c r="AQ5" s="23" t="s">
        <v>55</v>
      </c>
    </row>
    <row r="6" spans="1:43" ht="15" customHeight="1">
      <c r="A6" s="26" t="s">
        <v>56</v>
      </c>
      <c r="B6" s="26" t="s">
        <v>57</v>
      </c>
      <c r="C6" s="27">
        <v>565585.020690079</v>
      </c>
      <c r="D6" s="27">
        <v>106251190</v>
      </c>
      <c r="E6" s="28">
        <v>532.309351726</v>
      </c>
      <c r="F6" s="28">
        <v>498.019361543</v>
      </c>
      <c r="G6" s="29">
        <v>1</v>
      </c>
      <c r="H6" s="30" t="s">
        <v>37</v>
      </c>
      <c r="I6" s="31">
        <v>71779.1156052608</v>
      </c>
      <c r="J6" s="31">
        <v>106251190</v>
      </c>
      <c r="K6" s="32">
        <v>67.556058059</v>
      </c>
      <c r="L6" s="32">
        <v>62.967356445</v>
      </c>
      <c r="M6" s="33">
        <v>1</v>
      </c>
      <c r="N6" s="34" t="s">
        <v>37</v>
      </c>
      <c r="O6" s="27">
        <v>15421.3020566252</v>
      </c>
      <c r="P6" s="27">
        <v>106251190</v>
      </c>
      <c r="Q6" s="28">
        <v>14.514004085</v>
      </c>
      <c r="R6" s="28">
        <v>13.701556392</v>
      </c>
      <c r="S6" s="29">
        <v>1</v>
      </c>
      <c r="T6" s="30" t="s">
        <v>37</v>
      </c>
      <c r="U6" s="31">
        <v>50667.9928740292</v>
      </c>
      <c r="V6" s="31">
        <v>106251190</v>
      </c>
      <c r="W6" s="32">
        <v>47.686988611</v>
      </c>
      <c r="X6" s="32">
        <v>44.456423795</v>
      </c>
      <c r="Y6" s="33">
        <v>1</v>
      </c>
      <c r="Z6" s="34" t="s">
        <v>37</v>
      </c>
      <c r="AA6" s="27">
        <v>23997.2555217414</v>
      </c>
      <c r="AB6" s="27">
        <v>106251190</v>
      </c>
      <c r="AC6" s="28">
        <v>22.585399299</v>
      </c>
      <c r="AD6" s="28">
        <v>21.336993431</v>
      </c>
      <c r="AE6" s="29">
        <v>1</v>
      </c>
      <c r="AF6" s="30" t="s">
        <v>37</v>
      </c>
      <c r="AG6" s="31">
        <v>54621.8819154725</v>
      </c>
      <c r="AH6" s="31">
        <v>106251190</v>
      </c>
      <c r="AI6" s="32">
        <v>51.408254266</v>
      </c>
      <c r="AJ6" s="32">
        <v>48.731755676</v>
      </c>
      <c r="AK6" s="33">
        <v>1</v>
      </c>
      <c r="AL6" s="34" t="s">
        <v>37</v>
      </c>
      <c r="AM6" s="27">
        <v>12753.6513708907</v>
      </c>
      <c r="AN6" s="27">
        <v>106251190</v>
      </c>
      <c r="AO6" s="28">
        <v>12.003302147</v>
      </c>
      <c r="AP6" s="28">
        <v>11.097987587</v>
      </c>
      <c r="AQ6" s="29">
        <v>1</v>
      </c>
    </row>
    <row r="7" spans="1:43" ht="15" customHeight="1">
      <c r="A7" s="35" t="s">
        <v>56</v>
      </c>
      <c r="B7" s="35" t="s">
        <v>58</v>
      </c>
      <c r="C7" s="36">
        <v>114012</v>
      </c>
      <c r="D7" s="36">
        <v>20544768</v>
      </c>
      <c r="E7" s="37">
        <v>554.944207693</v>
      </c>
      <c r="F7" s="37">
        <v>490.041107479</v>
      </c>
      <c r="G7" s="38">
        <v>0.983980032</v>
      </c>
      <c r="H7" s="39" t="s">
        <v>37</v>
      </c>
      <c r="I7" s="40">
        <v>15187</v>
      </c>
      <c r="J7" s="40">
        <v>20544768</v>
      </c>
      <c r="K7" s="41">
        <v>73.921496704</v>
      </c>
      <c r="L7" s="41">
        <v>64.159100304</v>
      </c>
      <c r="M7" s="42">
        <v>1.018926376</v>
      </c>
      <c r="N7" s="43" t="s">
        <v>37</v>
      </c>
      <c r="O7" s="36">
        <v>2898</v>
      </c>
      <c r="P7" s="36">
        <v>20544768</v>
      </c>
      <c r="Q7" s="37">
        <v>14.105781092</v>
      </c>
      <c r="R7" s="37">
        <v>12.558648559</v>
      </c>
      <c r="S7" s="38">
        <v>0.916585547</v>
      </c>
      <c r="T7" s="39" t="s">
        <v>37</v>
      </c>
      <c r="U7" s="40">
        <v>12478</v>
      </c>
      <c r="V7" s="40">
        <v>20544768</v>
      </c>
      <c r="W7" s="41">
        <v>60.735657857</v>
      </c>
      <c r="X7" s="41">
        <v>52.428486686</v>
      </c>
      <c r="Y7" s="42">
        <v>1.179323081</v>
      </c>
      <c r="Z7" s="43" t="s">
        <v>37</v>
      </c>
      <c r="AA7" s="36">
        <v>4580</v>
      </c>
      <c r="AB7" s="36">
        <v>20544768</v>
      </c>
      <c r="AC7" s="37">
        <v>22.292780332</v>
      </c>
      <c r="AD7" s="37">
        <v>20.11900876</v>
      </c>
      <c r="AE7" s="38">
        <v>0.942916762</v>
      </c>
      <c r="AF7" s="39" t="s">
        <v>37</v>
      </c>
      <c r="AG7" s="40">
        <v>9471</v>
      </c>
      <c r="AH7" s="40">
        <v>20544768</v>
      </c>
      <c r="AI7" s="41">
        <v>46.099328063</v>
      </c>
      <c r="AJ7" s="41">
        <v>42.069705204</v>
      </c>
      <c r="AK7" s="42">
        <v>0.863291392</v>
      </c>
      <c r="AL7" s="43" t="s">
        <v>37</v>
      </c>
      <c r="AM7" s="36">
        <v>2739</v>
      </c>
      <c r="AN7" s="36">
        <v>20544768</v>
      </c>
      <c r="AO7" s="37">
        <v>13.331861426</v>
      </c>
      <c r="AP7" s="37">
        <v>11.459962158</v>
      </c>
      <c r="AQ7" s="38">
        <v>1.032616235</v>
      </c>
    </row>
    <row r="8" spans="1:43" ht="15" customHeight="1">
      <c r="A8" s="35" t="s">
        <v>56</v>
      </c>
      <c r="B8" s="35" t="s">
        <v>59</v>
      </c>
      <c r="C8" s="36">
        <v>119741</v>
      </c>
      <c r="D8" s="36">
        <v>21113142</v>
      </c>
      <c r="E8" s="37">
        <v>567.139651692</v>
      </c>
      <c r="F8" s="37">
        <v>501.864046617</v>
      </c>
      <c r="G8" s="38">
        <v>1.007719951</v>
      </c>
      <c r="H8" s="39" t="s">
        <v>37</v>
      </c>
      <c r="I8" s="40">
        <v>15583</v>
      </c>
      <c r="J8" s="40">
        <v>21113142</v>
      </c>
      <c r="K8" s="41">
        <v>73.807110282</v>
      </c>
      <c r="L8" s="41">
        <v>64.450245288</v>
      </c>
      <c r="M8" s="42">
        <v>1.023550121</v>
      </c>
      <c r="N8" s="43" t="s">
        <v>37</v>
      </c>
      <c r="O8" s="36">
        <v>3256</v>
      </c>
      <c r="P8" s="36">
        <v>21113142</v>
      </c>
      <c r="Q8" s="37">
        <v>15.42167433</v>
      </c>
      <c r="R8" s="37">
        <v>13.836271708</v>
      </c>
      <c r="S8" s="38">
        <v>1.009832118</v>
      </c>
      <c r="T8" s="39" t="s">
        <v>37</v>
      </c>
      <c r="U8" s="40">
        <v>11744</v>
      </c>
      <c r="V8" s="40">
        <v>21113142</v>
      </c>
      <c r="W8" s="41">
        <v>55.624122644</v>
      </c>
      <c r="X8" s="41">
        <v>48.360534559</v>
      </c>
      <c r="Y8" s="42">
        <v>1.087818822</v>
      </c>
      <c r="Z8" s="43" t="s">
        <v>37</v>
      </c>
      <c r="AA8" s="36">
        <v>4738</v>
      </c>
      <c r="AB8" s="36">
        <v>21113142</v>
      </c>
      <c r="AC8" s="37">
        <v>22.440999071</v>
      </c>
      <c r="AD8" s="37">
        <v>20.214890866</v>
      </c>
      <c r="AE8" s="38">
        <v>0.947410465</v>
      </c>
      <c r="AF8" s="39" t="s">
        <v>37</v>
      </c>
      <c r="AG8" s="40">
        <v>11320</v>
      </c>
      <c r="AH8" s="40">
        <v>21113142</v>
      </c>
      <c r="AI8" s="41">
        <v>53.615894783</v>
      </c>
      <c r="AJ8" s="41">
        <v>48.755517543</v>
      </c>
      <c r="AK8" s="42">
        <v>1.000487605</v>
      </c>
      <c r="AL8" s="43" t="s">
        <v>37</v>
      </c>
      <c r="AM8" s="36">
        <v>2730</v>
      </c>
      <c r="AN8" s="36">
        <v>21113142</v>
      </c>
      <c r="AO8" s="37">
        <v>12.930335049</v>
      </c>
      <c r="AP8" s="37">
        <v>11.164992951</v>
      </c>
      <c r="AQ8" s="38">
        <v>1.006037614</v>
      </c>
    </row>
    <row r="9" spans="1:43" ht="15" customHeight="1">
      <c r="A9" s="35" t="s">
        <v>56</v>
      </c>
      <c r="B9" s="35" t="s">
        <v>60</v>
      </c>
      <c r="C9" s="36">
        <v>111970</v>
      </c>
      <c r="D9" s="36">
        <v>21371742</v>
      </c>
      <c r="E9" s="37">
        <v>523.916113155</v>
      </c>
      <c r="F9" s="37">
        <v>483.642197609</v>
      </c>
      <c r="G9" s="38">
        <v>0.971131315</v>
      </c>
      <c r="H9" s="39" t="s">
        <v>37</v>
      </c>
      <c r="I9" s="40">
        <v>14235</v>
      </c>
      <c r="J9" s="40">
        <v>21371742</v>
      </c>
      <c r="K9" s="41">
        <v>66.606643483</v>
      </c>
      <c r="L9" s="41">
        <v>61.136814295</v>
      </c>
      <c r="M9" s="42">
        <v>0.970928712</v>
      </c>
      <c r="N9" s="43" t="s">
        <v>37</v>
      </c>
      <c r="O9" s="36">
        <v>3045</v>
      </c>
      <c r="P9" s="36">
        <v>21371742</v>
      </c>
      <c r="Q9" s="37">
        <v>14.247785698</v>
      </c>
      <c r="R9" s="37">
        <v>13.271484356</v>
      </c>
      <c r="S9" s="38">
        <v>0.968611446</v>
      </c>
      <c r="T9" s="39" t="s">
        <v>37</v>
      </c>
      <c r="U9" s="40">
        <v>9989</v>
      </c>
      <c r="V9" s="40">
        <v>21371742</v>
      </c>
      <c r="W9" s="41">
        <v>46.739287794</v>
      </c>
      <c r="X9" s="41">
        <v>42.855891749</v>
      </c>
      <c r="Y9" s="42">
        <v>0.963997733</v>
      </c>
      <c r="Z9" s="43" t="s">
        <v>37</v>
      </c>
      <c r="AA9" s="36">
        <v>4748</v>
      </c>
      <c r="AB9" s="36">
        <v>21371742</v>
      </c>
      <c r="AC9" s="37">
        <v>22.216251722</v>
      </c>
      <c r="AD9" s="37">
        <v>20.777594282</v>
      </c>
      <c r="AE9" s="38">
        <v>0.973782663</v>
      </c>
      <c r="AF9" s="39" t="s">
        <v>37</v>
      </c>
      <c r="AG9" s="40">
        <v>11004</v>
      </c>
      <c r="AH9" s="40">
        <v>21371742</v>
      </c>
      <c r="AI9" s="41">
        <v>51.488549693</v>
      </c>
      <c r="AJ9" s="41">
        <v>48.335922626</v>
      </c>
      <c r="AK9" s="42">
        <v>0.991877308</v>
      </c>
      <c r="AL9" s="43" t="s">
        <v>37</v>
      </c>
      <c r="AM9" s="36">
        <v>2485</v>
      </c>
      <c r="AN9" s="36">
        <v>21371742</v>
      </c>
      <c r="AO9" s="37">
        <v>11.62750327</v>
      </c>
      <c r="AP9" s="37">
        <v>10.617006831</v>
      </c>
      <c r="AQ9" s="38">
        <v>0.956660543</v>
      </c>
    </row>
    <row r="10" spans="1:43" ht="15" customHeight="1">
      <c r="A10" s="35" t="s">
        <v>56</v>
      </c>
      <c r="B10" s="35" t="s">
        <v>61</v>
      </c>
      <c r="C10" s="36">
        <v>106352</v>
      </c>
      <c r="D10" s="36">
        <v>21476913</v>
      </c>
      <c r="E10" s="37">
        <v>495.19220942</v>
      </c>
      <c r="F10" s="37">
        <v>500.334789206</v>
      </c>
      <c r="G10" s="38">
        <v>1.004649272</v>
      </c>
      <c r="H10" s="39" t="s">
        <v>37</v>
      </c>
      <c r="I10" s="40">
        <v>13311</v>
      </c>
      <c r="J10" s="40">
        <v>21476913</v>
      </c>
      <c r="K10" s="41">
        <v>61.978180942</v>
      </c>
      <c r="L10" s="41">
        <v>63.258473388</v>
      </c>
      <c r="M10" s="42">
        <v>1.004623299</v>
      </c>
      <c r="N10" s="43" t="s">
        <v>37</v>
      </c>
      <c r="O10" s="36">
        <v>3031</v>
      </c>
      <c r="P10" s="36">
        <v>21476913</v>
      </c>
      <c r="Q10" s="37">
        <v>14.112828971</v>
      </c>
      <c r="R10" s="37">
        <v>14.385331174</v>
      </c>
      <c r="S10" s="38">
        <v>1.049904899</v>
      </c>
      <c r="T10" s="39" t="s">
        <v>37</v>
      </c>
      <c r="U10" s="40">
        <v>8804</v>
      </c>
      <c r="V10" s="40">
        <v>21476913</v>
      </c>
      <c r="W10" s="41">
        <v>40.99285591</v>
      </c>
      <c r="X10" s="41">
        <v>42.184990304</v>
      </c>
      <c r="Y10" s="42">
        <v>0.948906518</v>
      </c>
      <c r="Z10" s="43" t="s">
        <v>37</v>
      </c>
      <c r="AA10" s="36">
        <v>4777</v>
      </c>
      <c r="AB10" s="36">
        <v>21476913</v>
      </c>
      <c r="AC10" s="37">
        <v>22.242488946</v>
      </c>
      <c r="AD10" s="37">
        <v>22.392517473</v>
      </c>
      <c r="AE10" s="38">
        <v>1.049469202</v>
      </c>
      <c r="AF10" s="39" t="s">
        <v>37</v>
      </c>
      <c r="AG10" s="40">
        <v>10564</v>
      </c>
      <c r="AH10" s="40">
        <v>21476913</v>
      </c>
      <c r="AI10" s="41">
        <v>49.187702162</v>
      </c>
      <c r="AJ10" s="41">
        <v>49.308861463</v>
      </c>
      <c r="AK10" s="42">
        <v>1.011842499</v>
      </c>
      <c r="AL10" s="43" t="s">
        <v>37</v>
      </c>
      <c r="AM10" s="36">
        <v>2342</v>
      </c>
      <c r="AN10" s="36">
        <v>21476913</v>
      </c>
      <c r="AO10" s="37">
        <v>10.90473291</v>
      </c>
      <c r="AP10" s="37">
        <v>11.112486059</v>
      </c>
      <c r="AQ10" s="38">
        <v>1.001306405</v>
      </c>
    </row>
    <row r="11" spans="1:43" ht="15" customHeight="1">
      <c r="A11" s="35" t="s">
        <v>56</v>
      </c>
      <c r="B11" s="35" t="s">
        <v>62</v>
      </c>
      <c r="C11" s="36">
        <v>109779</v>
      </c>
      <c r="D11" s="36">
        <v>21729596</v>
      </c>
      <c r="E11" s="37">
        <v>505.204974819</v>
      </c>
      <c r="F11" s="37">
        <v>497.897421791</v>
      </c>
      <c r="G11" s="38">
        <v>0.999755151</v>
      </c>
      <c r="H11" s="39" t="s">
        <v>37</v>
      </c>
      <c r="I11" s="40">
        <v>13054</v>
      </c>
      <c r="J11" s="40">
        <v>21729596</v>
      </c>
      <c r="K11" s="41">
        <v>60.074747823</v>
      </c>
      <c r="L11" s="41">
        <v>59.979314842</v>
      </c>
      <c r="M11" s="42">
        <v>0.95254618</v>
      </c>
      <c r="N11" s="43" t="s">
        <v>37</v>
      </c>
      <c r="O11" s="36">
        <v>3025</v>
      </c>
      <c r="P11" s="36">
        <v>21729596</v>
      </c>
      <c r="Q11" s="37">
        <v>13.921105574</v>
      </c>
      <c r="R11" s="37">
        <v>13.838208259</v>
      </c>
      <c r="S11" s="38">
        <v>1.009973456</v>
      </c>
      <c r="T11" s="39" t="s">
        <v>37</v>
      </c>
      <c r="U11" s="40">
        <v>7256</v>
      </c>
      <c r="V11" s="40">
        <v>21729596</v>
      </c>
      <c r="W11" s="41">
        <v>33.392245305</v>
      </c>
      <c r="X11" s="41">
        <v>33.699403372</v>
      </c>
      <c r="Y11" s="42">
        <v>0.758032259</v>
      </c>
      <c r="Z11" s="43" t="s">
        <v>37</v>
      </c>
      <c r="AA11" s="36">
        <v>5029</v>
      </c>
      <c r="AB11" s="36">
        <v>21729596</v>
      </c>
      <c r="AC11" s="37">
        <v>23.143550391</v>
      </c>
      <c r="AD11" s="37">
        <v>22.87882685</v>
      </c>
      <c r="AE11" s="38">
        <v>1.072261044</v>
      </c>
      <c r="AF11" s="39" t="s">
        <v>37</v>
      </c>
      <c r="AG11" s="40">
        <v>11970</v>
      </c>
      <c r="AH11" s="40">
        <v>21729596</v>
      </c>
      <c r="AI11" s="41">
        <v>55.086159908</v>
      </c>
      <c r="AJ11" s="41">
        <v>53.983418733</v>
      </c>
      <c r="AK11" s="42">
        <v>1.107766753</v>
      </c>
      <c r="AL11" s="43" t="s">
        <v>37</v>
      </c>
      <c r="AM11" s="36">
        <v>2329</v>
      </c>
      <c r="AN11" s="36">
        <v>21729596</v>
      </c>
      <c r="AO11" s="37">
        <v>10.718100788</v>
      </c>
      <c r="AP11" s="37">
        <v>10.631125117</v>
      </c>
      <c r="AQ11" s="38">
        <v>0.957932691</v>
      </c>
    </row>
    <row r="12" spans="1:43" ht="15" customHeight="1">
      <c r="A12" s="35"/>
      <c r="B12" s="35"/>
      <c r="C12" s="36"/>
      <c r="D12" s="36"/>
      <c r="E12" s="37"/>
      <c r="F12" s="37"/>
      <c r="G12" s="38"/>
      <c r="H12" s="39"/>
      <c r="I12" s="40"/>
      <c r="J12" s="40"/>
      <c r="K12" s="41"/>
      <c r="L12" s="41"/>
      <c r="M12" s="42"/>
      <c r="N12" s="43"/>
      <c r="O12" s="36"/>
      <c r="P12" s="36"/>
      <c r="Q12" s="37"/>
      <c r="R12" s="37"/>
      <c r="S12" s="38"/>
      <c r="T12" s="39"/>
      <c r="U12" s="40"/>
      <c r="V12" s="40"/>
      <c r="W12" s="41"/>
      <c r="X12" s="41"/>
      <c r="Y12" s="42"/>
      <c r="Z12" s="43"/>
      <c r="AA12" s="36"/>
      <c r="AB12" s="36"/>
      <c r="AC12" s="37"/>
      <c r="AD12" s="37"/>
      <c r="AE12" s="38"/>
      <c r="AF12" s="39"/>
      <c r="AG12" s="40"/>
      <c r="AH12" s="40"/>
      <c r="AI12" s="41"/>
      <c r="AJ12" s="41"/>
      <c r="AK12" s="42"/>
      <c r="AL12" s="43"/>
      <c r="AM12" s="36"/>
      <c r="AN12" s="36"/>
      <c r="AO12" s="37"/>
      <c r="AP12" s="37"/>
      <c r="AQ12" s="38"/>
    </row>
    <row r="13" spans="1:43" s="44" customFormat="1" ht="15" customHeight="1">
      <c r="A13" s="45" t="s">
        <v>63</v>
      </c>
      <c r="B13" s="45" t="s">
        <v>57</v>
      </c>
      <c r="C13" s="46">
        <v>187555.45966352</v>
      </c>
      <c r="D13" s="46">
        <v>34718354</v>
      </c>
      <c r="E13" s="47">
        <v>540.219906922</v>
      </c>
      <c r="F13" s="47">
        <v>493.015084358</v>
      </c>
      <c r="G13" s="48">
        <v>0.989951641</v>
      </c>
      <c r="H13" s="49" t="s">
        <v>37</v>
      </c>
      <c r="I13" s="50">
        <v>23915.4101442044</v>
      </c>
      <c r="J13" s="50">
        <v>34718354</v>
      </c>
      <c r="K13" s="51">
        <v>68.88405523</v>
      </c>
      <c r="L13" s="51">
        <v>62.270184104</v>
      </c>
      <c r="M13" s="52">
        <v>0.988928035</v>
      </c>
      <c r="N13" s="53" t="s">
        <v>37</v>
      </c>
      <c r="O13" s="46">
        <v>4705.1728414655</v>
      </c>
      <c r="P13" s="46">
        <v>34718354</v>
      </c>
      <c r="Q13" s="47">
        <v>13.552407587</v>
      </c>
      <c r="R13" s="47">
        <v>12.469467</v>
      </c>
      <c r="S13" s="48">
        <v>0.910076684</v>
      </c>
      <c r="T13" s="49" t="s">
        <v>37</v>
      </c>
      <c r="U13" s="50">
        <v>16857.6052285503</v>
      </c>
      <c r="V13" s="50">
        <v>34718354</v>
      </c>
      <c r="W13" s="51">
        <v>48.555312353</v>
      </c>
      <c r="X13" s="51">
        <v>43.880930294</v>
      </c>
      <c r="Y13" s="52">
        <v>0.987054885</v>
      </c>
      <c r="Z13" s="53" t="s">
        <v>37</v>
      </c>
      <c r="AA13" s="46">
        <v>7764.9144295301</v>
      </c>
      <c r="AB13" s="46">
        <v>34718354</v>
      </c>
      <c r="AC13" s="47">
        <v>22.365445175</v>
      </c>
      <c r="AD13" s="47">
        <v>20.67192767</v>
      </c>
      <c r="AE13" s="48">
        <v>0.96883039</v>
      </c>
      <c r="AF13" s="49" t="s">
        <v>37</v>
      </c>
      <c r="AG13" s="50">
        <v>18318.8819154725</v>
      </c>
      <c r="AH13" s="50">
        <v>34718354</v>
      </c>
      <c r="AI13" s="51">
        <v>52.764258108</v>
      </c>
      <c r="AJ13" s="51">
        <v>48.87196825</v>
      </c>
      <c r="AK13" s="52">
        <v>1.002877232</v>
      </c>
      <c r="AL13" s="53" t="s">
        <v>37</v>
      </c>
      <c r="AM13" s="46">
        <v>4383.9691864681</v>
      </c>
      <c r="AN13" s="46">
        <v>34718354</v>
      </c>
      <c r="AO13" s="47">
        <v>12.627237992</v>
      </c>
      <c r="AP13" s="47">
        <v>11.269053174</v>
      </c>
      <c r="AQ13" s="48">
        <v>1.015414109</v>
      </c>
    </row>
    <row r="14" spans="1:43" ht="15" customHeight="1">
      <c r="A14" s="35" t="s">
        <v>63</v>
      </c>
      <c r="B14" s="35" t="s">
        <v>58</v>
      </c>
      <c r="C14" s="36">
        <v>46694</v>
      </c>
      <c r="D14" s="36">
        <v>8098971</v>
      </c>
      <c r="E14" s="37">
        <v>576.542378038</v>
      </c>
      <c r="F14" s="37">
        <v>498.857271909</v>
      </c>
      <c r="G14" s="38">
        <v>1.001682486</v>
      </c>
      <c r="H14" s="39" t="s">
        <v>37</v>
      </c>
      <c r="I14" s="40">
        <v>6242</v>
      </c>
      <c r="J14" s="40">
        <v>8098971</v>
      </c>
      <c r="K14" s="41">
        <v>77.071519333</v>
      </c>
      <c r="L14" s="41">
        <v>65.371516895</v>
      </c>
      <c r="M14" s="42">
        <v>1.038181061</v>
      </c>
      <c r="N14" s="43" t="s">
        <v>37</v>
      </c>
      <c r="O14" s="36">
        <v>1086</v>
      </c>
      <c r="P14" s="36">
        <v>8098971</v>
      </c>
      <c r="Q14" s="37">
        <v>13.409110861</v>
      </c>
      <c r="R14" s="37">
        <v>11.784317438</v>
      </c>
      <c r="S14" s="38">
        <v>0.860071447</v>
      </c>
      <c r="T14" s="39" t="s">
        <v>37</v>
      </c>
      <c r="U14" s="40">
        <v>4922</v>
      </c>
      <c r="V14" s="40">
        <v>8098971</v>
      </c>
      <c r="W14" s="41">
        <v>60.77315254</v>
      </c>
      <c r="X14" s="41">
        <v>51.282336989</v>
      </c>
      <c r="Y14" s="42">
        <v>1.153541662</v>
      </c>
      <c r="Z14" s="43" t="s">
        <v>37</v>
      </c>
      <c r="AA14" s="36">
        <v>1803</v>
      </c>
      <c r="AB14" s="36">
        <v>8098971</v>
      </c>
      <c r="AC14" s="37">
        <v>22.262087369</v>
      </c>
      <c r="AD14" s="37">
        <v>19.698145473</v>
      </c>
      <c r="AE14" s="38">
        <v>0.92319218</v>
      </c>
      <c r="AF14" s="39" t="s">
        <v>37</v>
      </c>
      <c r="AG14" s="40">
        <v>4186</v>
      </c>
      <c r="AH14" s="40">
        <v>8098971</v>
      </c>
      <c r="AI14" s="41">
        <v>51.685578328</v>
      </c>
      <c r="AJ14" s="41">
        <v>45.971138818</v>
      </c>
      <c r="AK14" s="42">
        <v>0.943350761</v>
      </c>
      <c r="AL14" s="43" t="s">
        <v>37</v>
      </c>
      <c r="AM14" s="36">
        <v>1176</v>
      </c>
      <c r="AN14" s="36">
        <v>8098971</v>
      </c>
      <c r="AO14" s="37">
        <v>14.520363142</v>
      </c>
      <c r="AP14" s="37">
        <v>12.121841277</v>
      </c>
      <c r="AQ14" s="38">
        <v>1.092255797</v>
      </c>
    </row>
    <row r="15" spans="1:43" ht="15" customHeight="1">
      <c r="A15" s="35" t="s">
        <v>63</v>
      </c>
      <c r="B15" s="35" t="s">
        <v>59</v>
      </c>
      <c r="C15" s="36">
        <v>44486</v>
      </c>
      <c r="D15" s="36">
        <v>7902732</v>
      </c>
      <c r="E15" s="37">
        <v>562.919253747</v>
      </c>
      <c r="F15" s="37">
        <v>498.012541978</v>
      </c>
      <c r="G15" s="38">
        <v>0.999986307</v>
      </c>
      <c r="H15" s="39" t="s">
        <v>37</v>
      </c>
      <c r="I15" s="40">
        <v>5807</v>
      </c>
      <c r="J15" s="40">
        <v>7902732</v>
      </c>
      <c r="K15" s="41">
        <v>73.480917738</v>
      </c>
      <c r="L15" s="41">
        <v>64.001670011</v>
      </c>
      <c r="M15" s="42">
        <v>1.016426187</v>
      </c>
      <c r="N15" s="43" t="s">
        <v>37</v>
      </c>
      <c r="O15" s="36">
        <v>1115</v>
      </c>
      <c r="P15" s="36">
        <v>7902732</v>
      </c>
      <c r="Q15" s="37">
        <v>14.109044821</v>
      </c>
      <c r="R15" s="37">
        <v>12.633018967</v>
      </c>
      <c r="S15" s="38">
        <v>0.922013427</v>
      </c>
      <c r="T15" s="39" t="s">
        <v>37</v>
      </c>
      <c r="U15" s="40">
        <v>4368</v>
      </c>
      <c r="V15" s="40">
        <v>7902732</v>
      </c>
      <c r="W15" s="41">
        <v>55.272024915</v>
      </c>
      <c r="X15" s="41">
        <v>48.069789091</v>
      </c>
      <c r="Y15" s="42">
        <v>1.081278812</v>
      </c>
      <c r="Z15" s="43" t="s">
        <v>37</v>
      </c>
      <c r="AA15" s="36">
        <v>1748</v>
      </c>
      <c r="AB15" s="36">
        <v>7902732</v>
      </c>
      <c r="AC15" s="37">
        <v>22.118933047</v>
      </c>
      <c r="AD15" s="37">
        <v>19.89106084</v>
      </c>
      <c r="AE15" s="38">
        <v>0.932233536</v>
      </c>
      <c r="AF15" s="39" t="s">
        <v>37</v>
      </c>
      <c r="AG15" s="40">
        <v>4311</v>
      </c>
      <c r="AH15" s="40">
        <v>7902732</v>
      </c>
      <c r="AI15" s="41">
        <v>54.550755359</v>
      </c>
      <c r="AJ15" s="41">
        <v>49.371718518</v>
      </c>
      <c r="AK15" s="42">
        <v>1.013132358</v>
      </c>
      <c r="AL15" s="43" t="s">
        <v>37</v>
      </c>
      <c r="AM15" s="36">
        <v>1020</v>
      </c>
      <c r="AN15" s="36">
        <v>7902732</v>
      </c>
      <c r="AO15" s="37">
        <v>12.906928895</v>
      </c>
      <c r="AP15" s="37">
        <v>11.116378085</v>
      </c>
      <c r="AQ15" s="38">
        <v>1.001657102</v>
      </c>
    </row>
    <row r="16" spans="1:43" ht="15" customHeight="1">
      <c r="A16" s="35" t="s">
        <v>63</v>
      </c>
      <c r="B16" s="35" t="s">
        <v>60</v>
      </c>
      <c r="C16" s="36">
        <v>32370</v>
      </c>
      <c r="D16" s="36">
        <v>6050644</v>
      </c>
      <c r="E16" s="37">
        <v>534.984375217</v>
      </c>
      <c r="F16" s="37">
        <v>484.523976562</v>
      </c>
      <c r="G16" s="38">
        <v>0.972901887</v>
      </c>
      <c r="H16" s="39" t="s">
        <v>37</v>
      </c>
      <c r="I16" s="40">
        <v>4184</v>
      </c>
      <c r="J16" s="40">
        <v>6050644</v>
      </c>
      <c r="K16" s="41">
        <v>69.149664069</v>
      </c>
      <c r="L16" s="41">
        <v>62.085523941</v>
      </c>
      <c r="M16" s="42">
        <v>0.985995402</v>
      </c>
      <c r="N16" s="43" t="s">
        <v>37</v>
      </c>
      <c r="O16" s="36">
        <v>783</v>
      </c>
      <c r="P16" s="36">
        <v>6050644</v>
      </c>
      <c r="Q16" s="37">
        <v>12.940771263</v>
      </c>
      <c r="R16" s="37">
        <v>11.824407245</v>
      </c>
      <c r="S16" s="38">
        <v>0.862997378</v>
      </c>
      <c r="T16" s="39" t="s">
        <v>37</v>
      </c>
      <c r="U16" s="40">
        <v>2900</v>
      </c>
      <c r="V16" s="40">
        <v>6050644</v>
      </c>
      <c r="W16" s="41">
        <v>47.928782457</v>
      </c>
      <c r="X16" s="41">
        <v>42.833393626</v>
      </c>
      <c r="Y16" s="42">
        <v>0.963491661</v>
      </c>
      <c r="Z16" s="43" t="s">
        <v>37</v>
      </c>
      <c r="AA16" s="36">
        <v>1324</v>
      </c>
      <c r="AB16" s="36">
        <v>6050644</v>
      </c>
      <c r="AC16" s="37">
        <v>21.881968267</v>
      </c>
      <c r="AD16" s="37">
        <v>20.104463632</v>
      </c>
      <c r="AE16" s="38">
        <v>0.942235076</v>
      </c>
      <c r="AF16" s="39" t="s">
        <v>37</v>
      </c>
      <c r="AG16" s="40">
        <v>3139</v>
      </c>
      <c r="AH16" s="40">
        <v>6050644</v>
      </c>
      <c r="AI16" s="41">
        <v>51.878775218</v>
      </c>
      <c r="AJ16" s="41">
        <v>47.847792603</v>
      </c>
      <c r="AK16" s="42">
        <v>0.981860636</v>
      </c>
      <c r="AL16" s="43" t="s">
        <v>37</v>
      </c>
      <c r="AM16" s="36">
        <v>711</v>
      </c>
      <c r="AN16" s="36">
        <v>6050644</v>
      </c>
      <c r="AO16" s="37">
        <v>11.750815285</v>
      </c>
      <c r="AP16" s="37">
        <v>10.407004633</v>
      </c>
      <c r="AQ16" s="38">
        <v>0.937737995</v>
      </c>
    </row>
    <row r="17" spans="1:43" ht="15" customHeight="1">
      <c r="A17" s="35" t="s">
        <v>63</v>
      </c>
      <c r="B17" s="35" t="s">
        <v>61</v>
      </c>
      <c r="C17" s="36">
        <v>24414</v>
      </c>
      <c r="D17" s="36">
        <v>5027289</v>
      </c>
      <c r="E17" s="37">
        <v>485.629531145</v>
      </c>
      <c r="F17" s="37">
        <v>475.156381103</v>
      </c>
      <c r="G17" s="38">
        <v>0.954092186</v>
      </c>
      <c r="H17" s="39" t="s">
        <v>37</v>
      </c>
      <c r="I17" s="40">
        <v>3010</v>
      </c>
      <c r="J17" s="40">
        <v>5027289</v>
      </c>
      <c r="K17" s="41">
        <v>59.873223918</v>
      </c>
      <c r="L17" s="41">
        <v>58.736931424</v>
      </c>
      <c r="M17" s="42">
        <v>0.932815585</v>
      </c>
      <c r="N17" s="43" t="s">
        <v>37</v>
      </c>
      <c r="O17" s="36">
        <v>673</v>
      </c>
      <c r="P17" s="36">
        <v>5027289</v>
      </c>
      <c r="Q17" s="37">
        <v>13.386936776</v>
      </c>
      <c r="R17" s="37">
        <v>13.182072456</v>
      </c>
      <c r="S17" s="38">
        <v>0.962085772</v>
      </c>
      <c r="T17" s="39" t="s">
        <v>37</v>
      </c>
      <c r="U17" s="40">
        <v>2009</v>
      </c>
      <c r="V17" s="40">
        <v>5027289</v>
      </c>
      <c r="W17" s="41">
        <v>39.961895964</v>
      </c>
      <c r="X17" s="41">
        <v>39.162852519</v>
      </c>
      <c r="Y17" s="42">
        <v>0.880926741</v>
      </c>
      <c r="Z17" s="43" t="s">
        <v>37</v>
      </c>
      <c r="AA17" s="36">
        <v>1087</v>
      </c>
      <c r="AB17" s="36">
        <v>5027289</v>
      </c>
      <c r="AC17" s="37">
        <v>21.621991495</v>
      </c>
      <c r="AD17" s="37">
        <v>21.172044117</v>
      </c>
      <c r="AE17" s="38">
        <v>0.992269327</v>
      </c>
      <c r="AF17" s="39" t="s">
        <v>37</v>
      </c>
      <c r="AG17" s="40">
        <v>2443</v>
      </c>
      <c r="AH17" s="40">
        <v>5027289</v>
      </c>
      <c r="AI17" s="41">
        <v>48.594779413</v>
      </c>
      <c r="AJ17" s="41">
        <v>47.551453891</v>
      </c>
      <c r="AK17" s="42">
        <v>0.975779617</v>
      </c>
      <c r="AL17" s="43" t="s">
        <v>37</v>
      </c>
      <c r="AM17" s="36">
        <v>561</v>
      </c>
      <c r="AN17" s="36">
        <v>5027289</v>
      </c>
      <c r="AO17" s="37">
        <v>11.159095886</v>
      </c>
      <c r="AP17" s="37">
        <v>10.852971319</v>
      </c>
      <c r="AQ17" s="38">
        <v>0.97792246</v>
      </c>
    </row>
    <row r="18" spans="1:43" ht="15" customHeight="1">
      <c r="A18" s="35" t="s">
        <v>63</v>
      </c>
      <c r="B18" s="35" t="s">
        <v>62</v>
      </c>
      <c r="C18" s="36">
        <v>38890</v>
      </c>
      <c r="D18" s="36">
        <v>7637765</v>
      </c>
      <c r="E18" s="37">
        <v>509.180368864</v>
      </c>
      <c r="F18" s="37">
        <v>490.569621592</v>
      </c>
      <c r="G18" s="38">
        <v>0.985041264</v>
      </c>
      <c r="H18" s="39" t="s">
        <v>37</v>
      </c>
      <c r="I18" s="40">
        <v>4615</v>
      </c>
      <c r="J18" s="40">
        <v>7637765</v>
      </c>
      <c r="K18" s="41">
        <v>60.42343539</v>
      </c>
      <c r="L18" s="41">
        <v>58.560615161</v>
      </c>
      <c r="M18" s="42">
        <v>0.930015463</v>
      </c>
      <c r="N18" s="43" t="s">
        <v>37</v>
      </c>
      <c r="O18" s="36">
        <v>1019</v>
      </c>
      <c r="P18" s="36">
        <v>7637765</v>
      </c>
      <c r="Q18" s="37">
        <v>13.341599277</v>
      </c>
      <c r="R18" s="37">
        <v>12.794981702</v>
      </c>
      <c r="S18" s="38">
        <v>0.933834182</v>
      </c>
      <c r="T18" s="39" t="s">
        <v>37</v>
      </c>
      <c r="U18" s="40">
        <v>2546</v>
      </c>
      <c r="V18" s="40">
        <v>7637765</v>
      </c>
      <c r="W18" s="41">
        <v>33.334358939</v>
      </c>
      <c r="X18" s="41">
        <v>32.59561972</v>
      </c>
      <c r="Y18" s="42">
        <v>0.733203819</v>
      </c>
      <c r="Z18" s="43" t="s">
        <v>37</v>
      </c>
      <c r="AA18" s="36">
        <v>1787</v>
      </c>
      <c r="AB18" s="36">
        <v>7637765</v>
      </c>
      <c r="AC18" s="37">
        <v>23.396896867</v>
      </c>
      <c r="AD18" s="37">
        <v>22.708600833</v>
      </c>
      <c r="AE18" s="38">
        <v>1.064283068</v>
      </c>
      <c r="AF18" s="39" t="s">
        <v>37</v>
      </c>
      <c r="AG18" s="40">
        <v>4228</v>
      </c>
      <c r="AH18" s="40">
        <v>7637765</v>
      </c>
      <c r="AI18" s="41">
        <v>55.356508088</v>
      </c>
      <c r="AJ18" s="41">
        <v>53.085007133</v>
      </c>
      <c r="AK18" s="42">
        <v>1.089330897</v>
      </c>
      <c r="AL18" s="43" t="s">
        <v>37</v>
      </c>
      <c r="AM18" s="36">
        <v>864</v>
      </c>
      <c r="AN18" s="36">
        <v>7637765</v>
      </c>
      <c r="AO18" s="37">
        <v>11.312209789</v>
      </c>
      <c r="AP18" s="37">
        <v>10.921562916</v>
      </c>
      <c r="AQ18" s="38">
        <v>0.984103003</v>
      </c>
    </row>
    <row r="19" spans="1:43" ht="15" customHeight="1">
      <c r="A19" s="35"/>
      <c r="B19" s="35"/>
      <c r="C19" s="36"/>
      <c r="D19" s="36"/>
      <c r="E19" s="37"/>
      <c r="F19" s="37"/>
      <c r="G19" s="38"/>
      <c r="H19" s="39"/>
      <c r="I19" s="40"/>
      <c r="J19" s="40"/>
      <c r="K19" s="41"/>
      <c r="L19" s="41"/>
      <c r="M19" s="42"/>
      <c r="N19" s="43"/>
      <c r="O19" s="36"/>
      <c r="P19" s="36"/>
      <c r="Q19" s="37"/>
      <c r="R19" s="37"/>
      <c r="S19" s="38"/>
      <c r="T19" s="39"/>
      <c r="U19" s="40"/>
      <c r="V19" s="40"/>
      <c r="W19" s="41"/>
      <c r="X19" s="41"/>
      <c r="Y19" s="42"/>
      <c r="Z19" s="43"/>
      <c r="AA19" s="36"/>
      <c r="AB19" s="36"/>
      <c r="AC19" s="37"/>
      <c r="AD19" s="37"/>
      <c r="AE19" s="38"/>
      <c r="AF19" s="39"/>
      <c r="AG19" s="40"/>
      <c r="AH19" s="40"/>
      <c r="AI19" s="41"/>
      <c r="AJ19" s="41"/>
      <c r="AK19" s="42"/>
      <c r="AL19" s="43"/>
      <c r="AM19" s="36"/>
      <c r="AN19" s="36"/>
      <c r="AO19" s="37"/>
      <c r="AP19" s="37"/>
      <c r="AQ19" s="38"/>
    </row>
    <row r="20" spans="1:43" s="44" customFormat="1" ht="15" customHeight="1">
      <c r="A20" s="45" t="s">
        <v>64</v>
      </c>
      <c r="B20" s="45" t="s">
        <v>57</v>
      </c>
      <c r="C20" s="46">
        <v>139060</v>
      </c>
      <c r="D20" s="46">
        <v>26304198</v>
      </c>
      <c r="E20" s="47">
        <v>528.660862422</v>
      </c>
      <c r="F20" s="47">
        <v>488.889583094</v>
      </c>
      <c r="G20" s="48">
        <v>0.981667824</v>
      </c>
      <c r="H20" s="49" t="s">
        <v>37</v>
      </c>
      <c r="I20" s="50">
        <v>17914</v>
      </c>
      <c r="J20" s="50">
        <v>26304198</v>
      </c>
      <c r="K20" s="51">
        <v>68.103197824</v>
      </c>
      <c r="L20" s="51">
        <v>62.542237288</v>
      </c>
      <c r="M20" s="52">
        <v>0.993248579</v>
      </c>
      <c r="N20" s="53" t="s">
        <v>37</v>
      </c>
      <c r="O20" s="46">
        <v>3930</v>
      </c>
      <c r="P20" s="46">
        <v>26304198</v>
      </c>
      <c r="Q20" s="47">
        <v>14.940580967</v>
      </c>
      <c r="R20" s="47">
        <v>13.915293712</v>
      </c>
      <c r="S20" s="48">
        <v>1.015599492</v>
      </c>
      <c r="T20" s="49" t="s">
        <v>37</v>
      </c>
      <c r="U20" s="50">
        <v>12289</v>
      </c>
      <c r="V20" s="50">
        <v>26304198</v>
      </c>
      <c r="W20" s="51">
        <v>46.718778501</v>
      </c>
      <c r="X20" s="51">
        <v>42.848037034</v>
      </c>
      <c r="Y20" s="52">
        <v>0.963821049</v>
      </c>
      <c r="Z20" s="53" t="s">
        <v>37</v>
      </c>
      <c r="AA20" s="46">
        <v>6377</v>
      </c>
      <c r="AB20" s="46">
        <v>26304198</v>
      </c>
      <c r="AC20" s="47">
        <v>24.243278582</v>
      </c>
      <c r="AD20" s="47">
        <v>22.692916865</v>
      </c>
      <c r="AE20" s="48">
        <v>1.063548008</v>
      </c>
      <c r="AF20" s="49" t="s">
        <v>37</v>
      </c>
      <c r="AG20" s="50">
        <v>11214</v>
      </c>
      <c r="AH20" s="50">
        <v>26304198</v>
      </c>
      <c r="AI20" s="51">
        <v>42.631978363</v>
      </c>
      <c r="AJ20" s="51">
        <v>40.04402282</v>
      </c>
      <c r="AK20" s="52">
        <v>0.821723377</v>
      </c>
      <c r="AL20" s="53" t="s">
        <v>37</v>
      </c>
      <c r="AM20" s="46">
        <v>3321</v>
      </c>
      <c r="AN20" s="46">
        <v>26304198</v>
      </c>
      <c r="AO20" s="47">
        <v>12.625361169</v>
      </c>
      <c r="AP20" s="47">
        <v>11.478614672</v>
      </c>
      <c r="AQ20" s="48">
        <v>1.034296946</v>
      </c>
    </row>
    <row r="21" spans="1:43" ht="15" customHeight="1">
      <c r="A21" s="35" t="s">
        <v>64</v>
      </c>
      <c r="B21" s="35" t="s">
        <v>58</v>
      </c>
      <c r="C21" s="36">
        <v>22625</v>
      </c>
      <c r="D21" s="36">
        <v>4119862</v>
      </c>
      <c r="E21" s="37">
        <v>549.168879929</v>
      </c>
      <c r="F21" s="37">
        <v>483.248842288</v>
      </c>
      <c r="G21" s="38">
        <v>0.970341476</v>
      </c>
      <c r="H21" s="39" t="s">
        <v>37</v>
      </c>
      <c r="I21" s="40">
        <v>3071</v>
      </c>
      <c r="J21" s="40">
        <v>4119862</v>
      </c>
      <c r="K21" s="41">
        <v>74.541331724</v>
      </c>
      <c r="L21" s="41">
        <v>64.417584639</v>
      </c>
      <c r="M21" s="42">
        <v>1.023031429</v>
      </c>
      <c r="N21" s="43" t="s">
        <v>37</v>
      </c>
      <c r="O21" s="36">
        <v>654</v>
      </c>
      <c r="P21" s="36">
        <v>4119862</v>
      </c>
      <c r="Q21" s="37">
        <v>15.87431812</v>
      </c>
      <c r="R21" s="37">
        <v>14.000547638</v>
      </c>
      <c r="S21" s="38">
        <v>1.0218217</v>
      </c>
      <c r="T21" s="39" t="s">
        <v>37</v>
      </c>
      <c r="U21" s="40">
        <v>2482</v>
      </c>
      <c r="V21" s="40">
        <v>4119862</v>
      </c>
      <c r="W21" s="41">
        <v>60.244736353</v>
      </c>
      <c r="X21" s="41">
        <v>51.579349509</v>
      </c>
      <c r="Y21" s="42">
        <v>1.160222643</v>
      </c>
      <c r="Z21" s="43" t="s">
        <v>37</v>
      </c>
      <c r="AA21" s="36">
        <v>1009</v>
      </c>
      <c r="AB21" s="36">
        <v>4119862</v>
      </c>
      <c r="AC21" s="37">
        <v>24.491111595</v>
      </c>
      <c r="AD21" s="37">
        <v>22.042443922</v>
      </c>
      <c r="AE21" s="38">
        <v>1.033062319</v>
      </c>
      <c r="AF21" s="39" t="s">
        <v>37</v>
      </c>
      <c r="AG21" s="40">
        <v>1351</v>
      </c>
      <c r="AH21" s="40">
        <v>4119862</v>
      </c>
      <c r="AI21" s="41">
        <v>32.792360521</v>
      </c>
      <c r="AJ21" s="41">
        <v>29.833134022</v>
      </c>
      <c r="AK21" s="42">
        <v>0.612190831</v>
      </c>
      <c r="AL21" s="43" t="s">
        <v>37</v>
      </c>
      <c r="AM21" s="36">
        <v>609</v>
      </c>
      <c r="AN21" s="36">
        <v>4119862</v>
      </c>
      <c r="AO21" s="37">
        <v>14.782048525</v>
      </c>
      <c r="AP21" s="37">
        <v>12.622588003</v>
      </c>
      <c r="AQ21" s="38">
        <v>1.137376295</v>
      </c>
    </row>
    <row r="22" spans="1:43" ht="15" customHeight="1">
      <c r="A22" s="35" t="s">
        <v>64</v>
      </c>
      <c r="B22" s="35" t="s">
        <v>59</v>
      </c>
      <c r="C22" s="36">
        <v>25665</v>
      </c>
      <c r="D22" s="36">
        <v>4594032</v>
      </c>
      <c r="E22" s="37">
        <v>558.659582693</v>
      </c>
      <c r="F22" s="37">
        <v>498.6879365</v>
      </c>
      <c r="G22" s="38">
        <v>1.001342468</v>
      </c>
      <c r="H22" s="39" t="s">
        <v>37</v>
      </c>
      <c r="I22" s="40">
        <v>3469</v>
      </c>
      <c r="J22" s="40">
        <v>4594032</v>
      </c>
      <c r="K22" s="41">
        <v>75.511010807</v>
      </c>
      <c r="L22" s="41">
        <v>66.633583834</v>
      </c>
      <c r="M22" s="42">
        <v>1.058224255</v>
      </c>
      <c r="N22" s="43" t="s">
        <v>37</v>
      </c>
      <c r="O22" s="36">
        <v>732</v>
      </c>
      <c r="P22" s="36">
        <v>4594032</v>
      </c>
      <c r="Q22" s="37">
        <v>15.933715743</v>
      </c>
      <c r="R22" s="37">
        <v>14.368067158</v>
      </c>
      <c r="S22" s="38">
        <v>1.048644895</v>
      </c>
      <c r="T22" s="39" t="s">
        <v>37</v>
      </c>
      <c r="U22" s="40">
        <v>2606</v>
      </c>
      <c r="V22" s="40">
        <v>4594032</v>
      </c>
      <c r="W22" s="41">
        <v>56.725769433</v>
      </c>
      <c r="X22" s="41">
        <v>49.781357741</v>
      </c>
      <c r="Y22" s="42">
        <v>1.119778729</v>
      </c>
      <c r="Z22" s="43" t="s">
        <v>37</v>
      </c>
      <c r="AA22" s="36">
        <v>1083</v>
      </c>
      <c r="AB22" s="36">
        <v>4594032</v>
      </c>
      <c r="AC22" s="37">
        <v>23.574063045</v>
      </c>
      <c r="AD22" s="37">
        <v>21.511575946</v>
      </c>
      <c r="AE22" s="38">
        <v>1.008182152</v>
      </c>
      <c r="AF22" s="39" t="s">
        <v>37</v>
      </c>
      <c r="AG22" s="40">
        <v>2013</v>
      </c>
      <c r="AH22" s="40">
        <v>4594032</v>
      </c>
      <c r="AI22" s="41">
        <v>43.817718292</v>
      </c>
      <c r="AJ22" s="41">
        <v>40.041642395</v>
      </c>
      <c r="AK22" s="42">
        <v>0.821674529</v>
      </c>
      <c r="AL22" s="43" t="s">
        <v>37</v>
      </c>
      <c r="AM22" s="36">
        <v>602</v>
      </c>
      <c r="AN22" s="36">
        <v>4594032</v>
      </c>
      <c r="AO22" s="37">
        <v>13.103957482</v>
      </c>
      <c r="AP22" s="37">
        <v>11.409118279</v>
      </c>
      <c r="AQ22" s="38">
        <v>1.028034875</v>
      </c>
    </row>
    <row r="23" spans="1:43" ht="15" customHeight="1">
      <c r="A23" s="35" t="s">
        <v>64</v>
      </c>
      <c r="B23" s="35" t="s">
        <v>60</v>
      </c>
      <c r="C23" s="36">
        <v>29810</v>
      </c>
      <c r="D23" s="36">
        <v>5568549</v>
      </c>
      <c r="E23" s="37">
        <v>535.327964251</v>
      </c>
      <c r="F23" s="37">
        <v>487.92095824</v>
      </c>
      <c r="G23" s="38">
        <v>0.97972287</v>
      </c>
      <c r="H23" s="39" t="s">
        <v>37</v>
      </c>
      <c r="I23" s="40">
        <v>3901</v>
      </c>
      <c r="J23" s="40">
        <v>5568549</v>
      </c>
      <c r="K23" s="41">
        <v>70.054155939</v>
      </c>
      <c r="L23" s="41">
        <v>63.303637824</v>
      </c>
      <c r="M23" s="42">
        <v>1.005340567</v>
      </c>
      <c r="N23" s="43" t="s">
        <v>37</v>
      </c>
      <c r="O23" s="36">
        <v>862</v>
      </c>
      <c r="P23" s="36">
        <v>5568549</v>
      </c>
      <c r="Q23" s="37">
        <v>15.479795545</v>
      </c>
      <c r="R23" s="37">
        <v>14.234849702</v>
      </c>
      <c r="S23" s="38">
        <v>1.038922097</v>
      </c>
      <c r="T23" s="39" t="s">
        <v>37</v>
      </c>
      <c r="U23" s="40">
        <v>2657</v>
      </c>
      <c r="V23" s="40">
        <v>5568549</v>
      </c>
      <c r="W23" s="41">
        <v>47.714404596</v>
      </c>
      <c r="X23" s="41">
        <v>43.034644922</v>
      </c>
      <c r="Y23" s="42">
        <v>0.968018595</v>
      </c>
      <c r="Z23" s="43" t="s">
        <v>37</v>
      </c>
      <c r="AA23" s="36">
        <v>1360</v>
      </c>
      <c r="AB23" s="36">
        <v>5568549</v>
      </c>
      <c r="AC23" s="37">
        <v>24.422879281</v>
      </c>
      <c r="AD23" s="37">
        <v>22.630468986</v>
      </c>
      <c r="AE23" s="38">
        <v>1.060621266</v>
      </c>
      <c r="AF23" s="39" t="s">
        <v>37</v>
      </c>
      <c r="AG23" s="40">
        <v>2432</v>
      </c>
      <c r="AH23" s="40">
        <v>5568549</v>
      </c>
      <c r="AI23" s="41">
        <v>43.673854715</v>
      </c>
      <c r="AJ23" s="41">
        <v>40.588137986</v>
      </c>
      <c r="AK23" s="42">
        <v>0.832888892</v>
      </c>
      <c r="AL23" s="43" t="s">
        <v>37</v>
      </c>
      <c r="AM23" s="36">
        <v>723</v>
      </c>
      <c r="AN23" s="36">
        <v>5568549</v>
      </c>
      <c r="AO23" s="37">
        <v>12.983633618</v>
      </c>
      <c r="AP23" s="37">
        <v>11.706751765</v>
      </c>
      <c r="AQ23" s="38">
        <v>1.054853565</v>
      </c>
    </row>
    <row r="24" spans="1:43" ht="15" customHeight="1">
      <c r="A24" s="35" t="s">
        <v>64</v>
      </c>
      <c r="B24" s="35" t="s">
        <v>61</v>
      </c>
      <c r="C24" s="36">
        <v>32587</v>
      </c>
      <c r="D24" s="36">
        <v>6693714</v>
      </c>
      <c r="E24" s="37">
        <v>486.829882484</v>
      </c>
      <c r="F24" s="37">
        <v>482.306410531</v>
      </c>
      <c r="G24" s="38">
        <v>0.968449116</v>
      </c>
      <c r="H24" s="39" t="s">
        <v>37</v>
      </c>
      <c r="I24" s="40">
        <v>4096</v>
      </c>
      <c r="J24" s="40">
        <v>6693714</v>
      </c>
      <c r="K24" s="41">
        <v>61.191738996</v>
      </c>
      <c r="L24" s="41">
        <v>60.745764365</v>
      </c>
      <c r="M24" s="42">
        <v>0.964718352</v>
      </c>
      <c r="N24" s="43" t="s">
        <v>37</v>
      </c>
      <c r="O24" s="36">
        <v>918</v>
      </c>
      <c r="P24" s="36">
        <v>6693714</v>
      </c>
      <c r="Q24" s="37">
        <v>13.714359472</v>
      </c>
      <c r="R24" s="37">
        <v>13.69519439</v>
      </c>
      <c r="S24" s="38">
        <v>0.999535673</v>
      </c>
      <c r="T24" s="39" t="s">
        <v>37</v>
      </c>
      <c r="U24" s="40">
        <v>2651</v>
      </c>
      <c r="V24" s="40">
        <v>6693714</v>
      </c>
      <c r="W24" s="41">
        <v>39.604321308</v>
      </c>
      <c r="X24" s="41">
        <v>39.732134177</v>
      </c>
      <c r="Y24" s="42">
        <v>0.893732127</v>
      </c>
      <c r="Z24" s="43" t="s">
        <v>37</v>
      </c>
      <c r="AA24" s="36">
        <v>1506</v>
      </c>
      <c r="AB24" s="36">
        <v>6693714</v>
      </c>
      <c r="AC24" s="37">
        <v>22.498720441</v>
      </c>
      <c r="AD24" s="37">
        <v>22.255843427</v>
      </c>
      <c r="AE24" s="38">
        <v>1.043063705</v>
      </c>
      <c r="AF24" s="39" t="s">
        <v>37</v>
      </c>
      <c r="AG24" s="40">
        <v>2702</v>
      </c>
      <c r="AH24" s="40">
        <v>6693714</v>
      </c>
      <c r="AI24" s="41">
        <v>40.366230168</v>
      </c>
      <c r="AJ24" s="41">
        <v>39.853128279</v>
      </c>
      <c r="AK24" s="42">
        <v>0.817806125</v>
      </c>
      <c r="AL24" s="43" t="s">
        <v>37</v>
      </c>
      <c r="AM24" s="36">
        <v>760</v>
      </c>
      <c r="AN24" s="36">
        <v>6693714</v>
      </c>
      <c r="AO24" s="37">
        <v>11.353935946</v>
      </c>
      <c r="AP24" s="37">
        <v>11.216646523</v>
      </c>
      <c r="AQ24" s="38">
        <v>1.010691933</v>
      </c>
    </row>
    <row r="25" spans="1:43" ht="15" customHeight="1">
      <c r="A25" s="35" t="s">
        <v>64</v>
      </c>
      <c r="B25" s="35" t="s">
        <v>62</v>
      </c>
      <c r="C25" s="36">
        <v>28229</v>
      </c>
      <c r="D25" s="36">
        <v>5327702</v>
      </c>
      <c r="E25" s="37">
        <v>529.853208757</v>
      </c>
      <c r="F25" s="37">
        <v>489.46173538</v>
      </c>
      <c r="G25" s="38">
        <v>0.98281668</v>
      </c>
      <c r="H25" s="39" t="s">
        <v>37</v>
      </c>
      <c r="I25" s="40">
        <v>3352</v>
      </c>
      <c r="J25" s="40">
        <v>5327702</v>
      </c>
      <c r="K25" s="41">
        <v>62.916431888</v>
      </c>
      <c r="L25" s="41">
        <v>58.037378957</v>
      </c>
      <c r="M25" s="42">
        <v>0.921705821</v>
      </c>
      <c r="N25" s="43" t="s">
        <v>37</v>
      </c>
      <c r="O25" s="36">
        <v>763</v>
      </c>
      <c r="P25" s="36">
        <v>5327702</v>
      </c>
      <c r="Q25" s="37">
        <v>14.321371578</v>
      </c>
      <c r="R25" s="37">
        <v>13.35193701</v>
      </c>
      <c r="S25" s="38">
        <v>0.974483236</v>
      </c>
      <c r="T25" s="39" t="s">
        <v>37</v>
      </c>
      <c r="U25" s="40">
        <v>1889</v>
      </c>
      <c r="V25" s="40">
        <v>5327702</v>
      </c>
      <c r="W25" s="41">
        <v>35.456187302</v>
      </c>
      <c r="X25" s="41">
        <v>32.67105336</v>
      </c>
      <c r="Y25" s="42">
        <v>0.734900619</v>
      </c>
      <c r="Z25" s="43" t="s">
        <v>37</v>
      </c>
      <c r="AA25" s="36">
        <v>1411</v>
      </c>
      <c r="AB25" s="36">
        <v>5327702</v>
      </c>
      <c r="AC25" s="37">
        <v>26.484214019</v>
      </c>
      <c r="AD25" s="37">
        <v>24.690395631</v>
      </c>
      <c r="AE25" s="38">
        <v>1.157163764</v>
      </c>
      <c r="AF25" s="39" t="s">
        <v>37</v>
      </c>
      <c r="AG25" s="40">
        <v>2710</v>
      </c>
      <c r="AH25" s="40">
        <v>5327702</v>
      </c>
      <c r="AI25" s="41">
        <v>50.866208358</v>
      </c>
      <c r="AJ25" s="41">
        <v>47.674461743</v>
      </c>
      <c r="AK25" s="42">
        <v>0.9783038</v>
      </c>
      <c r="AL25" s="43" t="s">
        <v>37</v>
      </c>
      <c r="AM25" s="36">
        <v>623</v>
      </c>
      <c r="AN25" s="36">
        <v>5327702</v>
      </c>
      <c r="AO25" s="37">
        <v>11.693596977</v>
      </c>
      <c r="AP25" s="37">
        <v>10.517811639</v>
      </c>
      <c r="AQ25" s="38">
        <v>0.947722419</v>
      </c>
    </row>
    <row r="26" spans="1:43" ht="15" customHeight="1">
      <c r="A26" s="35"/>
      <c r="B26" s="35"/>
      <c r="C26" s="36"/>
      <c r="D26" s="36"/>
      <c r="E26" s="37"/>
      <c r="F26" s="37"/>
      <c r="G26" s="38"/>
      <c r="H26" s="39"/>
      <c r="I26" s="40"/>
      <c r="J26" s="40"/>
      <c r="K26" s="41"/>
      <c r="L26" s="41"/>
      <c r="M26" s="42"/>
      <c r="N26" s="43"/>
      <c r="O26" s="36"/>
      <c r="P26" s="36"/>
      <c r="Q26" s="37"/>
      <c r="R26" s="37"/>
      <c r="S26" s="38"/>
      <c r="T26" s="39"/>
      <c r="U26" s="40"/>
      <c r="V26" s="40"/>
      <c r="W26" s="41"/>
      <c r="X26" s="41"/>
      <c r="Y26" s="42"/>
      <c r="Z26" s="43"/>
      <c r="AA26" s="36"/>
      <c r="AB26" s="36"/>
      <c r="AC26" s="37"/>
      <c r="AD26" s="37"/>
      <c r="AE26" s="38"/>
      <c r="AF26" s="39"/>
      <c r="AG26" s="40"/>
      <c r="AH26" s="40"/>
      <c r="AI26" s="41"/>
      <c r="AJ26" s="41"/>
      <c r="AK26" s="42"/>
      <c r="AL26" s="43"/>
      <c r="AM26" s="36"/>
      <c r="AN26" s="36"/>
      <c r="AO26" s="37"/>
      <c r="AP26" s="37"/>
      <c r="AQ26" s="38"/>
    </row>
    <row r="27" spans="1:43" s="44" customFormat="1" ht="15" customHeight="1">
      <c r="A27" s="45" t="s">
        <v>65</v>
      </c>
      <c r="B27" s="45" t="s">
        <v>57</v>
      </c>
      <c r="C27" s="46">
        <v>114263</v>
      </c>
      <c r="D27" s="46">
        <v>21072030</v>
      </c>
      <c r="E27" s="47">
        <v>542.249607655</v>
      </c>
      <c r="F27" s="47">
        <v>530.422657253</v>
      </c>
      <c r="G27" s="48">
        <v>1.065064329</v>
      </c>
      <c r="H27" s="49" t="s">
        <v>37</v>
      </c>
      <c r="I27" s="50">
        <v>14016</v>
      </c>
      <c r="J27" s="50">
        <v>21072030</v>
      </c>
      <c r="K27" s="51">
        <v>66.514711682</v>
      </c>
      <c r="L27" s="51">
        <v>65.634461766</v>
      </c>
      <c r="M27" s="52">
        <v>1.042356952</v>
      </c>
      <c r="N27" s="53" t="s">
        <v>37</v>
      </c>
      <c r="O27" s="46">
        <v>3301</v>
      </c>
      <c r="P27" s="46">
        <v>21072030</v>
      </c>
      <c r="Q27" s="47">
        <v>15.665315587</v>
      </c>
      <c r="R27" s="47">
        <v>15.456843273</v>
      </c>
      <c r="S27" s="48">
        <v>1.128108576</v>
      </c>
      <c r="T27" s="49" t="s">
        <v>37</v>
      </c>
      <c r="U27" s="50">
        <v>10218</v>
      </c>
      <c r="V27" s="50">
        <v>21072030</v>
      </c>
      <c r="W27" s="51">
        <v>48.490819347</v>
      </c>
      <c r="X27" s="51">
        <v>47.677705016</v>
      </c>
      <c r="Y27" s="52">
        <v>1.072459297</v>
      </c>
      <c r="Z27" s="53" t="s">
        <v>37</v>
      </c>
      <c r="AA27" s="46">
        <v>4395</v>
      </c>
      <c r="AB27" s="46">
        <v>21072030</v>
      </c>
      <c r="AC27" s="47">
        <v>20.857031809</v>
      </c>
      <c r="AD27" s="47">
        <v>20.501319785</v>
      </c>
      <c r="AE27" s="48">
        <v>0.960834517</v>
      </c>
      <c r="AF27" s="49" t="s">
        <v>37</v>
      </c>
      <c r="AG27" s="50">
        <v>14319</v>
      </c>
      <c r="AH27" s="50">
        <v>21072030</v>
      </c>
      <c r="AI27" s="51">
        <v>67.952636742</v>
      </c>
      <c r="AJ27" s="51">
        <v>66.892305434</v>
      </c>
      <c r="AK27" s="52">
        <v>1.372663564</v>
      </c>
      <c r="AL27" s="53" t="s">
        <v>37</v>
      </c>
      <c r="AM27" s="46">
        <v>2284</v>
      </c>
      <c r="AN27" s="46">
        <v>21072030</v>
      </c>
      <c r="AO27" s="47">
        <v>10.839012663</v>
      </c>
      <c r="AP27" s="47">
        <v>10.660435963</v>
      </c>
      <c r="AQ27" s="48">
        <v>0.960573787</v>
      </c>
    </row>
    <row r="28" spans="1:43" ht="15" customHeight="1">
      <c r="A28" s="35" t="s">
        <v>65</v>
      </c>
      <c r="B28" s="35" t="s">
        <v>58</v>
      </c>
      <c r="C28" s="36">
        <v>20086</v>
      </c>
      <c r="D28" s="36">
        <v>3890033</v>
      </c>
      <c r="E28" s="37">
        <v>516.345234089</v>
      </c>
      <c r="F28" s="37">
        <v>451.865870733</v>
      </c>
      <c r="G28" s="38">
        <v>0.907325911</v>
      </c>
      <c r="H28" s="39" t="s">
        <v>37</v>
      </c>
      <c r="I28" s="40">
        <v>2521</v>
      </c>
      <c r="J28" s="40">
        <v>3890033</v>
      </c>
      <c r="K28" s="41">
        <v>64.80664817</v>
      </c>
      <c r="L28" s="41">
        <v>55.746735246</v>
      </c>
      <c r="M28" s="42">
        <v>0.885327547</v>
      </c>
      <c r="N28" s="43" t="s">
        <v>37</v>
      </c>
      <c r="O28" s="36">
        <v>518</v>
      </c>
      <c r="P28" s="36">
        <v>3890033</v>
      </c>
      <c r="Q28" s="37">
        <v>13.316082409</v>
      </c>
      <c r="R28" s="37">
        <v>11.736583216</v>
      </c>
      <c r="S28" s="38">
        <v>0.856587593</v>
      </c>
      <c r="T28" s="39" t="s">
        <v>37</v>
      </c>
      <c r="U28" s="40">
        <v>2199</v>
      </c>
      <c r="V28" s="40">
        <v>3890033</v>
      </c>
      <c r="W28" s="41">
        <v>56.529083429</v>
      </c>
      <c r="X28" s="41">
        <v>48.216592362</v>
      </c>
      <c r="Y28" s="42">
        <v>1.084580995</v>
      </c>
      <c r="Z28" s="43" t="s">
        <v>37</v>
      </c>
      <c r="AA28" s="36">
        <v>782</v>
      </c>
      <c r="AB28" s="36">
        <v>3890033</v>
      </c>
      <c r="AC28" s="37">
        <v>20.102657227</v>
      </c>
      <c r="AD28" s="37">
        <v>18.068013453</v>
      </c>
      <c r="AE28" s="38">
        <v>0.846792849</v>
      </c>
      <c r="AF28" s="39" t="s">
        <v>37</v>
      </c>
      <c r="AG28" s="40">
        <v>2210</v>
      </c>
      <c r="AH28" s="40">
        <v>3890033</v>
      </c>
      <c r="AI28" s="41">
        <v>56.81185738</v>
      </c>
      <c r="AJ28" s="41">
        <v>52.008345122</v>
      </c>
      <c r="AK28" s="42">
        <v>1.067237254</v>
      </c>
      <c r="AL28" s="43" t="s">
        <v>37</v>
      </c>
      <c r="AM28" s="36">
        <v>396</v>
      </c>
      <c r="AN28" s="36">
        <v>3890033</v>
      </c>
      <c r="AO28" s="37">
        <v>10.179862227</v>
      </c>
      <c r="AP28" s="37">
        <v>8.720667143</v>
      </c>
      <c r="AQ28" s="38">
        <v>0.785788151</v>
      </c>
    </row>
    <row r="29" spans="1:43" ht="15" customHeight="1">
      <c r="A29" s="35" t="s">
        <v>65</v>
      </c>
      <c r="B29" s="35" t="s">
        <v>59</v>
      </c>
      <c r="C29" s="36">
        <v>21633</v>
      </c>
      <c r="D29" s="36">
        <v>3828275</v>
      </c>
      <c r="E29" s="37">
        <v>565.084796677</v>
      </c>
      <c r="F29" s="37">
        <v>509.827561088</v>
      </c>
      <c r="G29" s="38">
        <v>1.023710322</v>
      </c>
      <c r="H29" s="39" t="s">
        <v>37</v>
      </c>
      <c r="I29" s="40">
        <v>2700</v>
      </c>
      <c r="J29" s="40">
        <v>3828275</v>
      </c>
      <c r="K29" s="41">
        <v>70.527848705</v>
      </c>
      <c r="L29" s="41">
        <v>63.084485085</v>
      </c>
      <c r="M29" s="42">
        <v>1.001860149</v>
      </c>
      <c r="N29" s="43" t="s">
        <v>37</v>
      </c>
      <c r="O29" s="36">
        <v>633</v>
      </c>
      <c r="P29" s="36">
        <v>3828275</v>
      </c>
      <c r="Q29" s="37">
        <v>16.534862307</v>
      </c>
      <c r="R29" s="37">
        <v>15.057714935</v>
      </c>
      <c r="S29" s="38">
        <v>1.09897843</v>
      </c>
      <c r="T29" s="39" t="s">
        <v>37</v>
      </c>
      <c r="U29" s="40">
        <v>2076</v>
      </c>
      <c r="V29" s="40">
        <v>3828275</v>
      </c>
      <c r="W29" s="41">
        <v>54.228079226</v>
      </c>
      <c r="X29" s="41">
        <v>48.161816474</v>
      </c>
      <c r="Y29" s="42">
        <v>1.08334887</v>
      </c>
      <c r="Z29" s="43" t="s">
        <v>37</v>
      </c>
      <c r="AA29" s="36">
        <v>764</v>
      </c>
      <c r="AB29" s="36">
        <v>3828275</v>
      </c>
      <c r="AC29" s="37">
        <v>19.956769041</v>
      </c>
      <c r="AD29" s="37">
        <v>18.222535086</v>
      </c>
      <c r="AE29" s="38">
        <v>0.854034808</v>
      </c>
      <c r="AF29" s="39" t="s">
        <v>37</v>
      </c>
      <c r="AG29" s="40">
        <v>2659</v>
      </c>
      <c r="AH29" s="40">
        <v>3828275</v>
      </c>
      <c r="AI29" s="41">
        <v>69.456870261</v>
      </c>
      <c r="AJ29" s="41">
        <v>64.522960458</v>
      </c>
      <c r="AK29" s="42">
        <v>1.32404342</v>
      </c>
      <c r="AL29" s="43" t="s">
        <v>37</v>
      </c>
      <c r="AM29" s="36">
        <v>452</v>
      </c>
      <c r="AN29" s="36">
        <v>3828275</v>
      </c>
      <c r="AO29" s="37">
        <v>11.806884302</v>
      </c>
      <c r="AP29" s="37">
        <v>10.511629832</v>
      </c>
      <c r="AQ29" s="38">
        <v>0.947165398</v>
      </c>
    </row>
    <row r="30" spans="1:43" ht="15" customHeight="1">
      <c r="A30" s="35" t="s">
        <v>65</v>
      </c>
      <c r="B30" s="35" t="s">
        <v>60</v>
      </c>
      <c r="C30" s="36">
        <v>27369</v>
      </c>
      <c r="D30" s="36">
        <v>5340983</v>
      </c>
      <c r="E30" s="37">
        <v>512.433759853</v>
      </c>
      <c r="F30" s="37">
        <v>485.118611205</v>
      </c>
      <c r="G30" s="38">
        <v>0.974095886</v>
      </c>
      <c r="H30" s="39" t="s">
        <v>37</v>
      </c>
      <c r="I30" s="40">
        <v>3333</v>
      </c>
      <c r="J30" s="40">
        <v>5340983</v>
      </c>
      <c r="K30" s="41">
        <v>62.404242814</v>
      </c>
      <c r="L30" s="41">
        <v>59.209604087</v>
      </c>
      <c r="M30" s="42">
        <v>0.940322215</v>
      </c>
      <c r="N30" s="43" t="s">
        <v>37</v>
      </c>
      <c r="O30" s="36">
        <v>772</v>
      </c>
      <c r="P30" s="36">
        <v>5340983</v>
      </c>
      <c r="Q30" s="37">
        <v>14.454268063</v>
      </c>
      <c r="R30" s="37">
        <v>13.809686974</v>
      </c>
      <c r="S30" s="38">
        <v>1.007891847</v>
      </c>
      <c r="T30" s="39" t="s">
        <v>37</v>
      </c>
      <c r="U30" s="40">
        <v>2385</v>
      </c>
      <c r="V30" s="40">
        <v>5340983</v>
      </c>
      <c r="W30" s="41">
        <v>44.654701204</v>
      </c>
      <c r="X30" s="41">
        <v>42.225854004</v>
      </c>
      <c r="Y30" s="42">
        <v>0.949825703</v>
      </c>
      <c r="Z30" s="43" t="s">
        <v>37</v>
      </c>
      <c r="AA30" s="36">
        <v>1078</v>
      </c>
      <c r="AB30" s="36">
        <v>5340983</v>
      </c>
      <c r="AC30" s="37">
        <v>20.183550481</v>
      </c>
      <c r="AD30" s="37">
        <v>19.339119348</v>
      </c>
      <c r="AE30" s="38">
        <v>0.906365717</v>
      </c>
      <c r="AF30" s="39" t="s">
        <v>37</v>
      </c>
      <c r="AG30" s="40">
        <v>3495</v>
      </c>
      <c r="AH30" s="40">
        <v>5340983</v>
      </c>
      <c r="AI30" s="41">
        <v>65.43739233</v>
      </c>
      <c r="AJ30" s="41">
        <v>62.850609388</v>
      </c>
      <c r="AK30" s="42">
        <v>1.28972594</v>
      </c>
      <c r="AL30" s="43" t="s">
        <v>37</v>
      </c>
      <c r="AM30" s="36">
        <v>552</v>
      </c>
      <c r="AN30" s="36">
        <v>5340983</v>
      </c>
      <c r="AO30" s="37">
        <v>10.335176128</v>
      </c>
      <c r="AP30" s="37">
        <v>9.766253951</v>
      </c>
      <c r="AQ30" s="38">
        <v>0.880002241</v>
      </c>
    </row>
    <row r="31" spans="1:43" ht="15" customHeight="1">
      <c r="A31" s="35" t="s">
        <v>65</v>
      </c>
      <c r="B31" s="35" t="s">
        <v>61</v>
      </c>
      <c r="C31" s="36">
        <v>25018</v>
      </c>
      <c r="D31" s="36">
        <v>4652583</v>
      </c>
      <c r="E31" s="37">
        <v>537.722809029</v>
      </c>
      <c r="F31" s="37">
        <v>591.3122814</v>
      </c>
      <c r="G31" s="38">
        <v>1.187327897</v>
      </c>
      <c r="H31" s="39" t="s">
        <v>37</v>
      </c>
      <c r="I31" s="40">
        <v>3094</v>
      </c>
      <c r="J31" s="40">
        <v>4652583</v>
      </c>
      <c r="K31" s="41">
        <v>66.500694345</v>
      </c>
      <c r="L31" s="41">
        <v>75.712874532</v>
      </c>
      <c r="M31" s="42">
        <v>1.202414692</v>
      </c>
      <c r="N31" s="43" t="s">
        <v>37</v>
      </c>
      <c r="O31" s="36">
        <v>740</v>
      </c>
      <c r="P31" s="36">
        <v>4652583</v>
      </c>
      <c r="Q31" s="37">
        <v>15.905143444</v>
      </c>
      <c r="R31" s="37">
        <v>17.599614712</v>
      </c>
      <c r="S31" s="38">
        <v>1.284497484</v>
      </c>
      <c r="T31" s="39" t="s">
        <v>37</v>
      </c>
      <c r="U31" s="40">
        <v>2134</v>
      </c>
      <c r="V31" s="40">
        <v>4652583</v>
      </c>
      <c r="W31" s="41">
        <v>45.866994742</v>
      </c>
      <c r="X31" s="41">
        <v>52.643767859</v>
      </c>
      <c r="Y31" s="42">
        <v>1.184165602</v>
      </c>
      <c r="Z31" s="43" t="s">
        <v>37</v>
      </c>
      <c r="AA31" s="36">
        <v>974</v>
      </c>
      <c r="AB31" s="36">
        <v>4652583</v>
      </c>
      <c r="AC31" s="37">
        <v>20.934607722</v>
      </c>
      <c r="AD31" s="37">
        <v>22.698613301</v>
      </c>
      <c r="AE31" s="38">
        <v>1.063814983</v>
      </c>
      <c r="AF31" s="39" t="s">
        <v>37</v>
      </c>
      <c r="AG31" s="40">
        <v>3199</v>
      </c>
      <c r="AH31" s="40">
        <v>4652583</v>
      </c>
      <c r="AI31" s="41">
        <v>68.75750524</v>
      </c>
      <c r="AJ31" s="41">
        <v>73.589566814</v>
      </c>
      <c r="AK31" s="42">
        <v>1.510094717</v>
      </c>
      <c r="AL31" s="43" t="s">
        <v>37</v>
      </c>
      <c r="AM31" s="36">
        <v>513</v>
      </c>
      <c r="AN31" s="36">
        <v>4652583</v>
      </c>
      <c r="AO31" s="37">
        <v>11.026133225</v>
      </c>
      <c r="AP31" s="37">
        <v>12.609046202</v>
      </c>
      <c r="AQ31" s="38">
        <v>1.136156092</v>
      </c>
    </row>
    <row r="32" spans="1:43" ht="15" customHeight="1">
      <c r="A32" s="35" t="s">
        <v>65</v>
      </c>
      <c r="B32" s="35" t="s">
        <v>62</v>
      </c>
      <c r="C32" s="36">
        <v>17375</v>
      </c>
      <c r="D32" s="36">
        <v>3359877</v>
      </c>
      <c r="E32" s="37">
        <v>517.132025964</v>
      </c>
      <c r="F32" s="37">
        <v>585.878828697</v>
      </c>
      <c r="G32" s="38">
        <v>1.176417774</v>
      </c>
      <c r="H32" s="39" t="s">
        <v>37</v>
      </c>
      <c r="I32" s="40">
        <v>2054</v>
      </c>
      <c r="J32" s="40">
        <v>3359877</v>
      </c>
      <c r="K32" s="41">
        <v>61.133190292</v>
      </c>
      <c r="L32" s="41">
        <v>73.00542682</v>
      </c>
      <c r="M32" s="42">
        <v>1.159417053</v>
      </c>
      <c r="N32" s="43" t="s">
        <v>37</v>
      </c>
      <c r="O32" s="36">
        <v>506</v>
      </c>
      <c r="P32" s="36">
        <v>3359877</v>
      </c>
      <c r="Q32" s="37">
        <v>15.060075116</v>
      </c>
      <c r="R32" s="37">
        <v>17.248356299</v>
      </c>
      <c r="S32" s="38">
        <v>1.258861096</v>
      </c>
      <c r="T32" s="39" t="s">
        <v>37</v>
      </c>
      <c r="U32" s="40">
        <v>1154</v>
      </c>
      <c r="V32" s="40">
        <v>3359877</v>
      </c>
      <c r="W32" s="41">
        <v>34.346495422</v>
      </c>
      <c r="X32" s="41">
        <v>41.800821736</v>
      </c>
      <c r="Y32" s="42">
        <v>0.940265054</v>
      </c>
      <c r="Z32" s="43" t="s">
        <v>37</v>
      </c>
      <c r="AA32" s="36">
        <v>699</v>
      </c>
      <c r="AB32" s="36">
        <v>3359877</v>
      </c>
      <c r="AC32" s="37">
        <v>20.804333016</v>
      </c>
      <c r="AD32" s="37">
        <v>23.427724463</v>
      </c>
      <c r="AE32" s="38">
        <v>1.097986206</v>
      </c>
      <c r="AF32" s="39" t="s">
        <v>37</v>
      </c>
      <c r="AG32" s="40">
        <v>2485</v>
      </c>
      <c r="AH32" s="40">
        <v>3359877</v>
      </c>
      <c r="AI32" s="41">
        <v>73.961040836</v>
      </c>
      <c r="AJ32" s="41">
        <v>80.531655117</v>
      </c>
      <c r="AK32" s="42">
        <v>1.652549841</v>
      </c>
      <c r="AL32" s="43" t="s">
        <v>37</v>
      </c>
      <c r="AM32" s="36">
        <v>301</v>
      </c>
      <c r="AN32" s="36">
        <v>3359877</v>
      </c>
      <c r="AO32" s="37">
        <v>8.958661284</v>
      </c>
      <c r="AP32" s="37">
        <v>10.742950394</v>
      </c>
      <c r="AQ32" s="38">
        <v>0.968008867</v>
      </c>
    </row>
    <row r="33" spans="1:43" ht="15" customHeight="1">
      <c r="A33" s="35"/>
      <c r="B33" s="35"/>
      <c r="C33" s="36"/>
      <c r="D33" s="36"/>
      <c r="E33" s="37"/>
      <c r="F33" s="37"/>
      <c r="G33" s="38"/>
      <c r="H33" s="39"/>
      <c r="I33" s="40"/>
      <c r="J33" s="40"/>
      <c r="K33" s="41"/>
      <c r="L33" s="41"/>
      <c r="M33" s="42"/>
      <c r="N33" s="43"/>
      <c r="O33" s="36"/>
      <c r="P33" s="36"/>
      <c r="Q33" s="37"/>
      <c r="R33" s="37"/>
      <c r="S33" s="38"/>
      <c r="T33" s="39"/>
      <c r="U33" s="40"/>
      <c r="V33" s="40"/>
      <c r="W33" s="41"/>
      <c r="X33" s="41"/>
      <c r="Y33" s="42"/>
      <c r="Z33" s="43"/>
      <c r="AA33" s="36"/>
      <c r="AB33" s="36"/>
      <c r="AC33" s="37"/>
      <c r="AD33" s="37"/>
      <c r="AE33" s="38"/>
      <c r="AF33" s="39"/>
      <c r="AG33" s="40"/>
      <c r="AH33" s="40"/>
      <c r="AI33" s="41"/>
      <c r="AJ33" s="41"/>
      <c r="AK33" s="42"/>
      <c r="AL33" s="43"/>
      <c r="AM33" s="36"/>
      <c r="AN33" s="36"/>
      <c r="AO33" s="37"/>
      <c r="AP33" s="37"/>
      <c r="AQ33" s="38"/>
    </row>
    <row r="34" spans="1:43" s="44" customFormat="1" ht="15" customHeight="1">
      <c r="A34" s="45" t="s">
        <v>66</v>
      </c>
      <c r="B34" s="45" t="s">
        <v>57</v>
      </c>
      <c r="C34" s="46">
        <v>53150</v>
      </c>
      <c r="D34" s="46">
        <v>10859515</v>
      </c>
      <c r="E34" s="47">
        <v>489.432539114</v>
      </c>
      <c r="F34" s="47">
        <v>489.121170697</v>
      </c>
      <c r="G34" s="48">
        <v>0.982132842</v>
      </c>
      <c r="H34" s="49" t="s">
        <v>37</v>
      </c>
      <c r="I34" s="50">
        <v>6329</v>
      </c>
      <c r="J34" s="50">
        <v>10859515</v>
      </c>
      <c r="K34" s="51">
        <v>58.280687489</v>
      </c>
      <c r="L34" s="51">
        <v>58.608173016</v>
      </c>
      <c r="M34" s="52">
        <v>0.930770741</v>
      </c>
      <c r="N34" s="53" t="s">
        <v>37</v>
      </c>
      <c r="O34" s="46">
        <v>1405</v>
      </c>
      <c r="P34" s="46">
        <v>10859515</v>
      </c>
      <c r="Q34" s="47">
        <v>12.937962699</v>
      </c>
      <c r="R34" s="47">
        <v>13.101683476</v>
      </c>
      <c r="S34" s="48">
        <v>0.95621863</v>
      </c>
      <c r="T34" s="49" t="s">
        <v>37</v>
      </c>
      <c r="U34" s="50">
        <v>4810</v>
      </c>
      <c r="V34" s="50">
        <v>10859515</v>
      </c>
      <c r="W34" s="51">
        <v>44.292954151</v>
      </c>
      <c r="X34" s="51">
        <v>45.119543628</v>
      </c>
      <c r="Y34" s="52">
        <v>1.014916176</v>
      </c>
      <c r="Z34" s="53" t="s">
        <v>37</v>
      </c>
      <c r="AA34" s="46">
        <v>2145</v>
      </c>
      <c r="AB34" s="46">
        <v>10859515</v>
      </c>
      <c r="AC34" s="47">
        <v>19.752263338</v>
      </c>
      <c r="AD34" s="47">
        <v>19.814252295</v>
      </c>
      <c r="AE34" s="48">
        <v>0.928633753</v>
      </c>
      <c r="AF34" s="49" t="s">
        <v>37</v>
      </c>
      <c r="AG34" s="50">
        <v>5235</v>
      </c>
      <c r="AH34" s="50">
        <v>10859515</v>
      </c>
      <c r="AI34" s="51">
        <v>48.206572761</v>
      </c>
      <c r="AJ34" s="51">
        <v>47.961733342</v>
      </c>
      <c r="AK34" s="52">
        <v>0.984198757</v>
      </c>
      <c r="AL34" s="53" t="s">
        <v>37</v>
      </c>
      <c r="AM34" s="46">
        <v>1210</v>
      </c>
      <c r="AN34" s="46">
        <v>10859515</v>
      </c>
      <c r="AO34" s="47">
        <v>11.142302396</v>
      </c>
      <c r="AP34" s="47">
        <v>11.280968798</v>
      </c>
      <c r="AQ34" s="48">
        <v>1.016487783</v>
      </c>
    </row>
    <row r="35" spans="1:43" ht="15" customHeight="1">
      <c r="A35" s="35" t="s">
        <v>66</v>
      </c>
      <c r="B35" s="35" t="s">
        <v>58</v>
      </c>
      <c r="C35" s="36">
        <v>5358</v>
      </c>
      <c r="D35" s="36">
        <v>1018737</v>
      </c>
      <c r="E35" s="37">
        <v>525.945361757</v>
      </c>
      <c r="F35" s="37">
        <v>517.541006538</v>
      </c>
      <c r="G35" s="38">
        <v>1.039198566</v>
      </c>
      <c r="H35" s="39" t="s">
        <v>37</v>
      </c>
      <c r="I35" s="40">
        <v>675</v>
      </c>
      <c r="J35" s="40">
        <v>1018737</v>
      </c>
      <c r="K35" s="41">
        <v>66.258514219</v>
      </c>
      <c r="L35" s="41">
        <v>64.694573305</v>
      </c>
      <c r="M35" s="42">
        <v>1.027430354</v>
      </c>
      <c r="N35" s="43" t="s">
        <v>37</v>
      </c>
      <c r="O35" s="36">
        <v>140</v>
      </c>
      <c r="P35" s="36">
        <v>1018737</v>
      </c>
      <c r="Q35" s="37">
        <v>13.742506653</v>
      </c>
      <c r="R35" s="37">
        <v>13.516453589</v>
      </c>
      <c r="S35" s="38">
        <v>0.986490381</v>
      </c>
      <c r="T35" s="39" t="s">
        <v>37</v>
      </c>
      <c r="U35" s="40">
        <v>647</v>
      </c>
      <c r="V35" s="40">
        <v>1018737</v>
      </c>
      <c r="W35" s="41">
        <v>63.510012889</v>
      </c>
      <c r="X35" s="41">
        <v>61.97654784</v>
      </c>
      <c r="Y35" s="42">
        <v>1.394096568</v>
      </c>
      <c r="Z35" s="43" t="s">
        <v>37</v>
      </c>
      <c r="AA35" s="36">
        <v>194</v>
      </c>
      <c r="AB35" s="36">
        <v>1018737</v>
      </c>
      <c r="AC35" s="37">
        <v>19.04318779</v>
      </c>
      <c r="AD35" s="37">
        <v>18.864882913</v>
      </c>
      <c r="AE35" s="38">
        <v>0.884139697</v>
      </c>
      <c r="AF35" s="39" t="s">
        <v>37</v>
      </c>
      <c r="AG35" s="40">
        <v>446</v>
      </c>
      <c r="AH35" s="40">
        <v>1018737</v>
      </c>
      <c r="AI35" s="41">
        <v>43.779699765</v>
      </c>
      <c r="AJ35" s="41">
        <v>43.806086404</v>
      </c>
      <c r="AK35" s="42">
        <v>0.898922803</v>
      </c>
      <c r="AL35" s="43" t="s">
        <v>37</v>
      </c>
      <c r="AM35" s="36">
        <v>133</v>
      </c>
      <c r="AN35" s="36">
        <v>1018737</v>
      </c>
      <c r="AO35" s="37">
        <v>13.05538132</v>
      </c>
      <c r="AP35" s="37">
        <v>12.806953906</v>
      </c>
      <c r="AQ35" s="38">
        <v>1.153988848</v>
      </c>
    </row>
    <row r="36" spans="1:43" ht="15" customHeight="1">
      <c r="A36" s="35" t="s">
        <v>66</v>
      </c>
      <c r="B36" s="35" t="s">
        <v>59</v>
      </c>
      <c r="C36" s="36">
        <v>10702</v>
      </c>
      <c r="D36" s="36">
        <v>1954363</v>
      </c>
      <c r="E36" s="37">
        <v>547.595303431</v>
      </c>
      <c r="F36" s="37">
        <v>504.196217739</v>
      </c>
      <c r="G36" s="38">
        <v>1.012402843</v>
      </c>
      <c r="H36" s="39" t="s">
        <v>37</v>
      </c>
      <c r="I36" s="40">
        <v>1282</v>
      </c>
      <c r="J36" s="40">
        <v>1954363</v>
      </c>
      <c r="K36" s="41">
        <v>65.596821061</v>
      </c>
      <c r="L36" s="41">
        <v>60.09462639</v>
      </c>
      <c r="M36" s="42">
        <v>0.954377471</v>
      </c>
      <c r="N36" s="43" t="s">
        <v>37</v>
      </c>
      <c r="O36" s="36">
        <v>269</v>
      </c>
      <c r="P36" s="36">
        <v>1954363</v>
      </c>
      <c r="Q36" s="37">
        <v>13.764075558</v>
      </c>
      <c r="R36" s="37">
        <v>12.992319378</v>
      </c>
      <c r="S36" s="38">
        <v>0.948236755</v>
      </c>
      <c r="T36" s="39" t="s">
        <v>37</v>
      </c>
      <c r="U36" s="40">
        <v>1095</v>
      </c>
      <c r="V36" s="40">
        <v>1954363</v>
      </c>
      <c r="W36" s="41">
        <v>56.028486008</v>
      </c>
      <c r="X36" s="41">
        <v>50.948063709</v>
      </c>
      <c r="Y36" s="42">
        <v>1.14602254</v>
      </c>
      <c r="Z36" s="43" t="s">
        <v>37</v>
      </c>
      <c r="AA36" s="36">
        <v>408</v>
      </c>
      <c r="AB36" s="36">
        <v>1954363</v>
      </c>
      <c r="AC36" s="37">
        <v>20.876367389</v>
      </c>
      <c r="AD36" s="37">
        <v>19.380981402</v>
      </c>
      <c r="AE36" s="38">
        <v>0.908327664</v>
      </c>
      <c r="AF36" s="39" t="s">
        <v>37</v>
      </c>
      <c r="AG36" s="40">
        <v>993</v>
      </c>
      <c r="AH36" s="40">
        <v>1954363</v>
      </c>
      <c r="AI36" s="41">
        <v>50.809394161</v>
      </c>
      <c r="AJ36" s="41">
        <v>47.682710767</v>
      </c>
      <c r="AK36" s="42">
        <v>0.978473074</v>
      </c>
      <c r="AL36" s="43" t="s">
        <v>37</v>
      </c>
      <c r="AM36" s="36">
        <v>270</v>
      </c>
      <c r="AN36" s="36">
        <v>1954363</v>
      </c>
      <c r="AO36" s="37">
        <v>13.815243125</v>
      </c>
      <c r="AP36" s="37">
        <v>12.56967489</v>
      </c>
      <c r="AQ36" s="38">
        <v>1.132608483</v>
      </c>
    </row>
    <row r="37" spans="1:43" ht="15" customHeight="1">
      <c r="A37" s="35" t="s">
        <v>66</v>
      </c>
      <c r="B37" s="35" t="s">
        <v>60</v>
      </c>
      <c r="C37" s="36">
        <v>12574</v>
      </c>
      <c r="D37" s="36">
        <v>2562923</v>
      </c>
      <c r="E37" s="37">
        <v>490.611696099</v>
      </c>
      <c r="F37" s="37">
        <v>489.465410264</v>
      </c>
      <c r="G37" s="38">
        <v>0.982824059</v>
      </c>
      <c r="H37" s="39" t="s">
        <v>37</v>
      </c>
      <c r="I37" s="40">
        <v>1491</v>
      </c>
      <c r="J37" s="40">
        <v>2562923</v>
      </c>
      <c r="K37" s="41">
        <v>58.175762596</v>
      </c>
      <c r="L37" s="41">
        <v>58.156590315</v>
      </c>
      <c r="M37" s="42">
        <v>0.923599046</v>
      </c>
      <c r="N37" s="43" t="s">
        <v>37</v>
      </c>
      <c r="O37" s="36">
        <v>353</v>
      </c>
      <c r="P37" s="36">
        <v>2562923</v>
      </c>
      <c r="Q37" s="37">
        <v>13.773336148</v>
      </c>
      <c r="R37" s="37">
        <v>13.89157727</v>
      </c>
      <c r="S37" s="38">
        <v>1.013868562</v>
      </c>
      <c r="T37" s="39" t="s">
        <v>37</v>
      </c>
      <c r="U37" s="40">
        <v>1221</v>
      </c>
      <c r="V37" s="40">
        <v>2562923</v>
      </c>
      <c r="W37" s="41">
        <v>47.640916251</v>
      </c>
      <c r="X37" s="41">
        <v>48.157915405</v>
      </c>
      <c r="Y37" s="42">
        <v>1.083261119</v>
      </c>
      <c r="Z37" s="43" t="s">
        <v>37</v>
      </c>
      <c r="AA37" s="36">
        <v>517</v>
      </c>
      <c r="AB37" s="36">
        <v>2562923</v>
      </c>
      <c r="AC37" s="37">
        <v>20.172279854</v>
      </c>
      <c r="AD37" s="37">
        <v>20.357138022</v>
      </c>
      <c r="AE37" s="38">
        <v>0.954077157</v>
      </c>
      <c r="AF37" s="39" t="s">
        <v>37</v>
      </c>
      <c r="AG37" s="40">
        <v>1168</v>
      </c>
      <c r="AH37" s="40">
        <v>2562923</v>
      </c>
      <c r="AI37" s="41">
        <v>45.572964931</v>
      </c>
      <c r="AJ37" s="41">
        <v>45.150968536</v>
      </c>
      <c r="AK37" s="42">
        <v>0.926520457</v>
      </c>
      <c r="AL37" s="43" t="s">
        <v>37</v>
      </c>
      <c r="AM37" s="36">
        <v>274</v>
      </c>
      <c r="AN37" s="36">
        <v>2562923</v>
      </c>
      <c r="AO37" s="37">
        <v>10.690918143</v>
      </c>
      <c r="AP37" s="37">
        <v>10.894915785</v>
      </c>
      <c r="AQ37" s="38">
        <v>0.981701926</v>
      </c>
    </row>
    <row r="38" spans="1:43" ht="15" customHeight="1">
      <c r="A38" s="35" t="s">
        <v>66</v>
      </c>
      <c r="B38" s="35" t="s">
        <v>61</v>
      </c>
      <c r="C38" s="36">
        <v>9885</v>
      </c>
      <c r="D38" s="36">
        <v>2192377</v>
      </c>
      <c r="E38" s="37">
        <v>450.880482691</v>
      </c>
      <c r="F38" s="37">
        <v>479.417688003</v>
      </c>
      <c r="G38" s="38">
        <v>0.962648694</v>
      </c>
      <c r="H38" s="39" t="s">
        <v>37</v>
      </c>
      <c r="I38" s="40">
        <v>1208</v>
      </c>
      <c r="J38" s="40">
        <v>2192377</v>
      </c>
      <c r="K38" s="41">
        <v>55.100012452</v>
      </c>
      <c r="L38" s="41">
        <v>59.494001725</v>
      </c>
      <c r="M38" s="42">
        <v>0.944838804</v>
      </c>
      <c r="N38" s="43" t="s">
        <v>37</v>
      </c>
      <c r="O38" s="36">
        <v>252</v>
      </c>
      <c r="P38" s="36">
        <v>2192377</v>
      </c>
      <c r="Q38" s="37">
        <v>11.494373459</v>
      </c>
      <c r="R38" s="37">
        <v>12.301527768</v>
      </c>
      <c r="S38" s="38">
        <v>0.897819738</v>
      </c>
      <c r="T38" s="39" t="s">
        <v>37</v>
      </c>
      <c r="U38" s="40">
        <v>861</v>
      </c>
      <c r="V38" s="40">
        <v>2192377</v>
      </c>
      <c r="W38" s="41">
        <v>39.27244265</v>
      </c>
      <c r="X38" s="41">
        <v>43.523099641</v>
      </c>
      <c r="Y38" s="42">
        <v>0.979005865</v>
      </c>
      <c r="Z38" s="43" t="s">
        <v>37</v>
      </c>
      <c r="AA38" s="36">
        <v>420</v>
      </c>
      <c r="AB38" s="36">
        <v>2192377</v>
      </c>
      <c r="AC38" s="37">
        <v>19.157289098</v>
      </c>
      <c r="AD38" s="37">
        <v>20.325049407</v>
      </c>
      <c r="AE38" s="38">
        <v>0.952573261</v>
      </c>
      <c r="AF38" s="39" t="s">
        <v>37</v>
      </c>
      <c r="AG38" s="40">
        <v>982</v>
      </c>
      <c r="AH38" s="40">
        <v>2192377</v>
      </c>
      <c r="AI38" s="41">
        <v>44.791566414</v>
      </c>
      <c r="AJ38" s="41">
        <v>46.733731329</v>
      </c>
      <c r="AK38" s="42">
        <v>0.958999541</v>
      </c>
      <c r="AL38" s="43" t="s">
        <v>37</v>
      </c>
      <c r="AM38" s="36">
        <v>229</v>
      </c>
      <c r="AN38" s="36">
        <v>2192377</v>
      </c>
      <c r="AO38" s="37">
        <v>10.445283818</v>
      </c>
      <c r="AP38" s="37">
        <v>11.416144048</v>
      </c>
      <c r="AQ38" s="38">
        <v>1.028667942</v>
      </c>
    </row>
    <row r="39" spans="1:43" ht="15" customHeight="1">
      <c r="A39" s="35" t="s">
        <v>66</v>
      </c>
      <c r="B39" s="35" t="s">
        <v>62</v>
      </c>
      <c r="C39" s="36">
        <v>14614</v>
      </c>
      <c r="D39" s="36">
        <v>3129189</v>
      </c>
      <c r="E39" s="37">
        <v>467.021966394</v>
      </c>
      <c r="F39" s="37">
        <v>475.417775752</v>
      </c>
      <c r="G39" s="38">
        <v>0.954617054</v>
      </c>
      <c r="H39" s="39" t="s">
        <v>37</v>
      </c>
      <c r="I39" s="40">
        <v>1669</v>
      </c>
      <c r="J39" s="40">
        <v>3129189</v>
      </c>
      <c r="K39" s="41">
        <v>53.336503484</v>
      </c>
      <c r="L39" s="41">
        <v>55.274746945</v>
      </c>
      <c r="M39" s="42">
        <v>0.877831786</v>
      </c>
      <c r="N39" s="43" t="s">
        <v>37</v>
      </c>
      <c r="O39" s="36">
        <v>391</v>
      </c>
      <c r="P39" s="36">
        <v>3129189</v>
      </c>
      <c r="Q39" s="37">
        <v>12.495250367</v>
      </c>
      <c r="R39" s="37">
        <v>13.003439981</v>
      </c>
      <c r="S39" s="38">
        <v>0.949048386</v>
      </c>
      <c r="T39" s="39" t="s">
        <v>37</v>
      </c>
      <c r="U39" s="40">
        <v>986</v>
      </c>
      <c r="V39" s="40">
        <v>3129189</v>
      </c>
      <c r="W39" s="41">
        <v>31.509761795</v>
      </c>
      <c r="X39" s="41">
        <v>33.802697835</v>
      </c>
      <c r="Y39" s="42">
        <v>0.760355759</v>
      </c>
      <c r="Z39" s="43" t="s">
        <v>37</v>
      </c>
      <c r="AA39" s="36">
        <v>606</v>
      </c>
      <c r="AB39" s="36">
        <v>3129189</v>
      </c>
      <c r="AC39" s="37">
        <v>19.36604021</v>
      </c>
      <c r="AD39" s="37">
        <v>19.660686388</v>
      </c>
      <c r="AE39" s="38">
        <v>0.921436586</v>
      </c>
      <c r="AF39" s="39" t="s">
        <v>37</v>
      </c>
      <c r="AG39" s="40">
        <v>1645</v>
      </c>
      <c r="AH39" s="40">
        <v>3129189</v>
      </c>
      <c r="AI39" s="41">
        <v>52.569531594</v>
      </c>
      <c r="AJ39" s="41">
        <v>52.981053815</v>
      </c>
      <c r="AK39" s="42">
        <v>1.087197723</v>
      </c>
      <c r="AL39" s="43" t="s">
        <v>37</v>
      </c>
      <c r="AM39" s="36">
        <v>304</v>
      </c>
      <c r="AN39" s="36">
        <v>3129189</v>
      </c>
      <c r="AO39" s="37">
        <v>9.714977267</v>
      </c>
      <c r="AP39" s="37">
        <v>10.166431055</v>
      </c>
      <c r="AQ39" s="38">
        <v>0.91606077</v>
      </c>
    </row>
    <row r="40" spans="1:43" ht="15" customHeight="1">
      <c r="A40" s="35"/>
      <c r="B40" s="35"/>
      <c r="C40" s="36"/>
      <c r="D40" s="36"/>
      <c r="E40" s="37"/>
      <c r="F40" s="37"/>
      <c r="G40" s="38"/>
      <c r="H40" s="39"/>
      <c r="I40" s="40"/>
      <c r="J40" s="40"/>
      <c r="K40" s="41"/>
      <c r="L40" s="41"/>
      <c r="M40" s="42"/>
      <c r="N40" s="43"/>
      <c r="O40" s="36"/>
      <c r="P40" s="36"/>
      <c r="Q40" s="37"/>
      <c r="R40" s="37"/>
      <c r="S40" s="38"/>
      <c r="T40" s="39"/>
      <c r="U40" s="40"/>
      <c r="V40" s="40"/>
      <c r="W40" s="41"/>
      <c r="X40" s="41"/>
      <c r="Y40" s="42"/>
      <c r="Z40" s="43"/>
      <c r="AA40" s="36"/>
      <c r="AB40" s="36"/>
      <c r="AC40" s="37"/>
      <c r="AD40" s="37"/>
      <c r="AE40" s="38"/>
      <c r="AF40" s="39"/>
      <c r="AG40" s="40"/>
      <c r="AH40" s="40"/>
      <c r="AI40" s="41"/>
      <c r="AJ40" s="41"/>
      <c r="AK40" s="42"/>
      <c r="AL40" s="43"/>
      <c r="AM40" s="36"/>
      <c r="AN40" s="36"/>
      <c r="AO40" s="37"/>
      <c r="AP40" s="37"/>
      <c r="AQ40" s="38"/>
    </row>
    <row r="41" spans="1:43" s="44" customFormat="1" ht="15" customHeight="1">
      <c r="A41" s="45" t="s">
        <v>67</v>
      </c>
      <c r="B41" s="45" t="s">
        <v>57</v>
      </c>
      <c r="C41" s="46">
        <v>45736</v>
      </c>
      <c r="D41" s="46">
        <v>7948037</v>
      </c>
      <c r="E41" s="47">
        <v>575.437683544</v>
      </c>
      <c r="F41" s="47">
        <v>483.59414318</v>
      </c>
      <c r="G41" s="48">
        <v>0.971034824</v>
      </c>
      <c r="H41" s="49" t="s">
        <v>37</v>
      </c>
      <c r="I41" s="50">
        <v>6041</v>
      </c>
      <c r="J41" s="50">
        <v>7948037</v>
      </c>
      <c r="K41" s="51">
        <v>76.006188698</v>
      </c>
      <c r="L41" s="51">
        <v>62.587577892</v>
      </c>
      <c r="M41" s="52">
        <v>0.993968644</v>
      </c>
      <c r="N41" s="53" t="s">
        <v>37</v>
      </c>
      <c r="O41" s="46">
        <v>1379</v>
      </c>
      <c r="P41" s="46">
        <v>7948037</v>
      </c>
      <c r="Q41" s="47">
        <v>17.35019603</v>
      </c>
      <c r="R41" s="47">
        <v>14.860834707</v>
      </c>
      <c r="S41" s="48">
        <v>1.084609243</v>
      </c>
      <c r="T41" s="49" t="s">
        <v>37</v>
      </c>
      <c r="U41" s="50">
        <v>4155</v>
      </c>
      <c r="V41" s="50">
        <v>7948037</v>
      </c>
      <c r="W41" s="51">
        <v>52.277059103</v>
      </c>
      <c r="X41" s="51">
        <v>42.880539501</v>
      </c>
      <c r="Y41" s="52">
        <v>0.964552158</v>
      </c>
      <c r="Z41" s="53" t="s">
        <v>37</v>
      </c>
      <c r="AA41" s="46">
        <v>2215</v>
      </c>
      <c r="AB41" s="46">
        <v>7948037</v>
      </c>
      <c r="AC41" s="47">
        <v>27.868516465</v>
      </c>
      <c r="AD41" s="47">
        <v>24.025007542</v>
      </c>
      <c r="AE41" s="48">
        <v>1.125979048</v>
      </c>
      <c r="AF41" s="49" t="s">
        <v>37</v>
      </c>
      <c r="AG41" s="50">
        <v>3349</v>
      </c>
      <c r="AH41" s="50">
        <v>7948037</v>
      </c>
      <c r="AI41" s="51">
        <v>42.136190357</v>
      </c>
      <c r="AJ41" s="51">
        <v>36.818619081</v>
      </c>
      <c r="AK41" s="52">
        <v>0.755536479</v>
      </c>
      <c r="AL41" s="53" t="s">
        <v>37</v>
      </c>
      <c r="AM41" s="46">
        <v>1043</v>
      </c>
      <c r="AN41" s="46">
        <v>7948037</v>
      </c>
      <c r="AO41" s="47">
        <v>13.122737098</v>
      </c>
      <c r="AP41" s="47">
        <v>10.581475826</v>
      </c>
      <c r="AQ41" s="48">
        <v>0.953458971</v>
      </c>
    </row>
    <row r="42" spans="1:43" ht="15" customHeight="1">
      <c r="A42" s="35" t="s">
        <v>67</v>
      </c>
      <c r="B42" s="35" t="s">
        <v>58</v>
      </c>
      <c r="C42" s="36">
        <v>11091</v>
      </c>
      <c r="D42" s="36">
        <v>1931405</v>
      </c>
      <c r="E42" s="37">
        <v>574.24517385</v>
      </c>
      <c r="F42" s="37">
        <v>502.443151776</v>
      </c>
      <c r="G42" s="38">
        <v>1.008882768</v>
      </c>
      <c r="H42" s="39" t="s">
        <v>37</v>
      </c>
      <c r="I42" s="40">
        <v>1471</v>
      </c>
      <c r="J42" s="40">
        <v>1931405</v>
      </c>
      <c r="K42" s="41">
        <v>76.162172098</v>
      </c>
      <c r="L42" s="41">
        <v>65.43729416</v>
      </c>
      <c r="M42" s="42">
        <v>1.039225685</v>
      </c>
      <c r="N42" s="43" t="s">
        <v>37</v>
      </c>
      <c r="O42" s="36">
        <v>313</v>
      </c>
      <c r="P42" s="36">
        <v>1931405</v>
      </c>
      <c r="Q42" s="37">
        <v>16.20581908</v>
      </c>
      <c r="R42" s="37">
        <v>14.195305727</v>
      </c>
      <c r="S42" s="38">
        <v>1.036036004</v>
      </c>
      <c r="T42" s="39" t="s">
        <v>37</v>
      </c>
      <c r="U42" s="40">
        <v>1276</v>
      </c>
      <c r="V42" s="40">
        <v>1931405</v>
      </c>
      <c r="W42" s="41">
        <v>66.065895035</v>
      </c>
      <c r="X42" s="41">
        <v>56.718857612</v>
      </c>
      <c r="Y42" s="42">
        <v>1.275830415</v>
      </c>
      <c r="Z42" s="43" t="s">
        <v>37</v>
      </c>
      <c r="AA42" s="36">
        <v>493</v>
      </c>
      <c r="AB42" s="36">
        <v>1931405</v>
      </c>
      <c r="AC42" s="37">
        <v>25.525459445</v>
      </c>
      <c r="AD42" s="37">
        <v>22.959921329</v>
      </c>
      <c r="AE42" s="38">
        <v>1.076061696</v>
      </c>
      <c r="AF42" s="39" t="s">
        <v>37</v>
      </c>
      <c r="AG42" s="40">
        <v>703</v>
      </c>
      <c r="AH42" s="40">
        <v>1931405</v>
      </c>
      <c r="AI42" s="41">
        <v>36.398373205</v>
      </c>
      <c r="AJ42" s="41">
        <v>33.16039015</v>
      </c>
      <c r="AK42" s="42">
        <v>0.680467791</v>
      </c>
      <c r="AL42" s="43" t="s">
        <v>37</v>
      </c>
      <c r="AM42" s="36">
        <v>248</v>
      </c>
      <c r="AN42" s="36">
        <v>1931405</v>
      </c>
      <c r="AO42" s="37">
        <v>12.840393392</v>
      </c>
      <c r="AP42" s="37">
        <v>10.870640982</v>
      </c>
      <c r="AQ42" s="38">
        <v>0.97951461</v>
      </c>
    </row>
    <row r="43" spans="1:43" ht="15" customHeight="1">
      <c r="A43" s="35" t="s">
        <v>67</v>
      </c>
      <c r="B43" s="35" t="s">
        <v>59</v>
      </c>
      <c r="C43" s="36">
        <v>13819</v>
      </c>
      <c r="D43" s="36">
        <v>2231746</v>
      </c>
      <c r="E43" s="37">
        <v>619.201289036</v>
      </c>
      <c r="F43" s="37">
        <v>490.88052785</v>
      </c>
      <c r="G43" s="38">
        <v>0.98566555</v>
      </c>
      <c r="H43" s="39" t="s">
        <v>37</v>
      </c>
      <c r="I43" s="40">
        <v>1849</v>
      </c>
      <c r="J43" s="40">
        <v>2231746</v>
      </c>
      <c r="K43" s="41">
        <v>82.849930055</v>
      </c>
      <c r="L43" s="41">
        <v>64.139948888</v>
      </c>
      <c r="M43" s="42">
        <v>1.018622228</v>
      </c>
      <c r="N43" s="43" t="s">
        <v>37</v>
      </c>
      <c r="O43" s="36">
        <v>423</v>
      </c>
      <c r="P43" s="36">
        <v>2231746</v>
      </c>
      <c r="Q43" s="37">
        <v>18.953769829</v>
      </c>
      <c r="R43" s="37">
        <v>15.327043912</v>
      </c>
      <c r="S43" s="38">
        <v>1.118635247</v>
      </c>
      <c r="T43" s="39" t="s">
        <v>37</v>
      </c>
      <c r="U43" s="40">
        <v>1287</v>
      </c>
      <c r="V43" s="40">
        <v>2231746</v>
      </c>
      <c r="W43" s="41">
        <v>57.667852883</v>
      </c>
      <c r="X43" s="41">
        <v>43.896928595</v>
      </c>
      <c r="Y43" s="42">
        <v>0.98741475</v>
      </c>
      <c r="Z43" s="43" t="s">
        <v>37</v>
      </c>
      <c r="AA43" s="36">
        <v>598</v>
      </c>
      <c r="AB43" s="36">
        <v>2231746</v>
      </c>
      <c r="AC43" s="37">
        <v>26.795163966</v>
      </c>
      <c r="AD43" s="37">
        <v>22.026453497</v>
      </c>
      <c r="AE43" s="38">
        <v>1.032312897</v>
      </c>
      <c r="AF43" s="39" t="s">
        <v>37</v>
      </c>
      <c r="AG43" s="40">
        <v>1017</v>
      </c>
      <c r="AH43" s="40">
        <v>2231746</v>
      </c>
      <c r="AI43" s="41">
        <v>45.569701928</v>
      </c>
      <c r="AJ43" s="41">
        <v>38.23141282</v>
      </c>
      <c r="AK43" s="42">
        <v>0.784527713</v>
      </c>
      <c r="AL43" s="43" t="s">
        <v>37</v>
      </c>
      <c r="AM43" s="36">
        <v>321</v>
      </c>
      <c r="AN43" s="36">
        <v>2231746</v>
      </c>
      <c r="AO43" s="37">
        <v>14.383357246</v>
      </c>
      <c r="AP43" s="37">
        <v>10.934582497</v>
      </c>
      <c r="AQ43" s="38">
        <v>0.985276151</v>
      </c>
    </row>
    <row r="44" spans="1:43" ht="15" customHeight="1">
      <c r="A44" s="35" t="s">
        <v>67</v>
      </c>
      <c r="B44" s="35" t="s">
        <v>60</v>
      </c>
      <c r="C44" s="36">
        <v>7153</v>
      </c>
      <c r="D44" s="36">
        <v>1247865</v>
      </c>
      <c r="E44" s="37">
        <v>573.219058151</v>
      </c>
      <c r="F44" s="37">
        <v>470.000309736</v>
      </c>
      <c r="G44" s="38">
        <v>0.943739031</v>
      </c>
      <c r="H44" s="39" t="s">
        <v>37</v>
      </c>
      <c r="I44" s="40">
        <v>980</v>
      </c>
      <c r="J44" s="40">
        <v>1247865</v>
      </c>
      <c r="K44" s="41">
        <v>78.534136305</v>
      </c>
      <c r="L44" s="41">
        <v>62.626970477</v>
      </c>
      <c r="M44" s="42">
        <v>0.994594247</v>
      </c>
      <c r="N44" s="43" t="s">
        <v>37</v>
      </c>
      <c r="O44" s="36">
        <v>213</v>
      </c>
      <c r="P44" s="36">
        <v>1247865</v>
      </c>
      <c r="Q44" s="37">
        <v>17.069154115</v>
      </c>
      <c r="R44" s="37">
        <v>14.370787019</v>
      </c>
      <c r="S44" s="38">
        <v>1.048843402</v>
      </c>
      <c r="T44" s="39" t="s">
        <v>37</v>
      </c>
      <c r="U44" s="40">
        <v>601</v>
      </c>
      <c r="V44" s="40">
        <v>1247865</v>
      </c>
      <c r="W44" s="41">
        <v>48.162261142</v>
      </c>
      <c r="X44" s="41">
        <v>38.43521883</v>
      </c>
      <c r="Y44" s="42">
        <v>0.864559394</v>
      </c>
      <c r="Z44" s="43" t="s">
        <v>37</v>
      </c>
      <c r="AA44" s="36">
        <v>348</v>
      </c>
      <c r="AB44" s="36">
        <v>1247865</v>
      </c>
      <c r="AC44" s="37">
        <v>27.887632076</v>
      </c>
      <c r="AD44" s="37">
        <v>23.358015509</v>
      </c>
      <c r="AE44" s="38">
        <v>1.094719159</v>
      </c>
      <c r="AF44" s="39" t="s">
        <v>37</v>
      </c>
      <c r="AG44" s="40">
        <v>523</v>
      </c>
      <c r="AH44" s="40">
        <v>1247865</v>
      </c>
      <c r="AI44" s="41">
        <v>41.911584987</v>
      </c>
      <c r="AJ44" s="41">
        <v>35.685855186</v>
      </c>
      <c r="AK44" s="42">
        <v>0.732291597</v>
      </c>
      <c r="AL44" s="43" t="s">
        <v>37</v>
      </c>
      <c r="AM44" s="36">
        <v>156</v>
      </c>
      <c r="AN44" s="36">
        <v>1247865</v>
      </c>
      <c r="AO44" s="37">
        <v>12.50135231</v>
      </c>
      <c r="AP44" s="37">
        <v>9.696978087</v>
      </c>
      <c r="AQ44" s="38">
        <v>0.873760041</v>
      </c>
    </row>
    <row r="45" spans="1:43" ht="15" customHeight="1">
      <c r="A45" s="35" t="s">
        <v>67</v>
      </c>
      <c r="B45" s="35" t="s">
        <v>61</v>
      </c>
      <c r="C45" s="36">
        <v>8399</v>
      </c>
      <c r="D45" s="36">
        <v>1573226</v>
      </c>
      <c r="E45" s="37">
        <v>533.871166635</v>
      </c>
      <c r="F45" s="37">
        <v>474.919594583</v>
      </c>
      <c r="G45" s="38">
        <v>0.953616729</v>
      </c>
      <c r="H45" s="39" t="s">
        <v>37</v>
      </c>
      <c r="I45" s="40">
        <v>1084</v>
      </c>
      <c r="J45" s="40">
        <v>1573226</v>
      </c>
      <c r="K45" s="41">
        <v>68.903005671</v>
      </c>
      <c r="L45" s="41">
        <v>60.407280574</v>
      </c>
      <c r="M45" s="42">
        <v>0.959342808</v>
      </c>
      <c r="N45" s="43" t="s">
        <v>37</v>
      </c>
      <c r="O45" s="36">
        <v>260</v>
      </c>
      <c r="P45" s="36">
        <v>1573226</v>
      </c>
      <c r="Q45" s="37">
        <v>16.526551176</v>
      </c>
      <c r="R45" s="37">
        <v>15.074580455</v>
      </c>
      <c r="S45" s="38">
        <v>1.10020935</v>
      </c>
      <c r="T45" s="39" t="s">
        <v>37</v>
      </c>
      <c r="U45" s="40">
        <v>667</v>
      </c>
      <c r="V45" s="40">
        <v>1573226</v>
      </c>
      <c r="W45" s="41">
        <v>42.396960132</v>
      </c>
      <c r="X45" s="41">
        <v>37.157734846</v>
      </c>
      <c r="Y45" s="42">
        <v>0.83582375</v>
      </c>
      <c r="Z45" s="43" t="s">
        <v>37</v>
      </c>
      <c r="AA45" s="36">
        <v>493</v>
      </c>
      <c r="AB45" s="36">
        <v>1573226</v>
      </c>
      <c r="AC45" s="37">
        <v>31.336883576</v>
      </c>
      <c r="AD45" s="37">
        <v>28.164710902</v>
      </c>
      <c r="AE45" s="38">
        <v>1.319994356</v>
      </c>
      <c r="AF45" s="39" t="s">
        <v>37</v>
      </c>
      <c r="AG45" s="40">
        <v>696</v>
      </c>
      <c r="AH45" s="40">
        <v>1573226</v>
      </c>
      <c r="AI45" s="41">
        <v>44.240306224</v>
      </c>
      <c r="AJ45" s="41">
        <v>40.159789723</v>
      </c>
      <c r="AK45" s="42">
        <v>0.824098971</v>
      </c>
      <c r="AL45" s="43" t="s">
        <v>37</v>
      </c>
      <c r="AM45" s="36">
        <v>178</v>
      </c>
      <c r="AN45" s="36">
        <v>1573226</v>
      </c>
      <c r="AO45" s="37">
        <v>11.31433119</v>
      </c>
      <c r="AP45" s="37">
        <v>9.604757862</v>
      </c>
      <c r="AQ45" s="38">
        <v>0.865450406</v>
      </c>
    </row>
    <row r="46" spans="1:43" ht="15" customHeight="1">
      <c r="A46" s="35" t="s">
        <v>67</v>
      </c>
      <c r="B46" s="35" t="s">
        <v>62</v>
      </c>
      <c r="C46" s="36">
        <v>5269</v>
      </c>
      <c r="D46" s="36">
        <v>963179</v>
      </c>
      <c r="E46" s="37">
        <v>547.042657699</v>
      </c>
      <c r="F46" s="37">
        <v>459.134181774</v>
      </c>
      <c r="G46" s="38">
        <v>0.921920345</v>
      </c>
      <c r="H46" s="39" t="s">
        <v>37</v>
      </c>
      <c r="I46" s="40">
        <v>657</v>
      </c>
      <c r="J46" s="40">
        <v>963179</v>
      </c>
      <c r="K46" s="41">
        <v>68.211620062</v>
      </c>
      <c r="L46" s="41">
        <v>56.518026351</v>
      </c>
      <c r="M46" s="42">
        <v>0.89757661</v>
      </c>
      <c r="N46" s="43" t="s">
        <v>37</v>
      </c>
      <c r="O46" s="36">
        <v>170</v>
      </c>
      <c r="P46" s="36">
        <v>963179</v>
      </c>
      <c r="Q46" s="37">
        <v>17.64988647</v>
      </c>
      <c r="R46" s="37">
        <v>15.063214664</v>
      </c>
      <c r="S46" s="38">
        <v>1.099379825</v>
      </c>
      <c r="T46" s="39" t="s">
        <v>37</v>
      </c>
      <c r="U46" s="40">
        <v>324</v>
      </c>
      <c r="V46" s="40">
        <v>963179</v>
      </c>
      <c r="W46" s="41">
        <v>33.638607154</v>
      </c>
      <c r="X46" s="41">
        <v>28.272467624</v>
      </c>
      <c r="Y46" s="42">
        <v>0.635959108</v>
      </c>
      <c r="Z46" s="43" t="s">
        <v>37</v>
      </c>
      <c r="AA46" s="36">
        <v>282</v>
      </c>
      <c r="AB46" s="36">
        <v>963179</v>
      </c>
      <c r="AC46" s="37">
        <v>29.278046967</v>
      </c>
      <c r="AD46" s="37">
        <v>25.043584784</v>
      </c>
      <c r="AE46" s="38">
        <v>1.173716666</v>
      </c>
      <c r="AF46" s="39" t="s">
        <v>37</v>
      </c>
      <c r="AG46" s="40">
        <v>410</v>
      </c>
      <c r="AH46" s="40">
        <v>963179</v>
      </c>
      <c r="AI46" s="41">
        <v>42.56737325</v>
      </c>
      <c r="AJ46" s="41">
        <v>36.330247784</v>
      </c>
      <c r="AK46" s="42">
        <v>0.745514855</v>
      </c>
      <c r="AL46" s="43" t="s">
        <v>37</v>
      </c>
      <c r="AM46" s="36">
        <v>140</v>
      </c>
      <c r="AN46" s="36">
        <v>963179</v>
      </c>
      <c r="AO46" s="37">
        <v>14.535200622</v>
      </c>
      <c r="AP46" s="37">
        <v>11.748372556</v>
      </c>
      <c r="AQ46" s="38">
        <v>1.058603865</v>
      </c>
    </row>
    <row r="47" spans="1:43" ht="15" customHeight="1">
      <c r="A47" s="35"/>
      <c r="B47" s="35"/>
      <c r="C47" s="36"/>
      <c r="D47" s="36"/>
      <c r="E47" s="37"/>
      <c r="F47" s="37"/>
      <c r="G47" s="38"/>
      <c r="H47" s="39"/>
      <c r="I47" s="40"/>
      <c r="J47" s="40"/>
      <c r="K47" s="41"/>
      <c r="L47" s="41"/>
      <c r="M47" s="42"/>
      <c r="N47" s="43"/>
      <c r="O47" s="36"/>
      <c r="P47" s="36"/>
      <c r="Q47" s="37"/>
      <c r="R47" s="37"/>
      <c r="S47" s="38"/>
      <c r="T47" s="39"/>
      <c r="U47" s="40"/>
      <c r="V47" s="40"/>
      <c r="W47" s="41"/>
      <c r="X47" s="41"/>
      <c r="Y47" s="42"/>
      <c r="Z47" s="43"/>
      <c r="AA47" s="36"/>
      <c r="AB47" s="36"/>
      <c r="AC47" s="37"/>
      <c r="AD47" s="37"/>
      <c r="AE47" s="38"/>
      <c r="AF47" s="39"/>
      <c r="AG47" s="40"/>
      <c r="AH47" s="40"/>
      <c r="AI47" s="41"/>
      <c r="AJ47" s="41"/>
      <c r="AK47" s="42"/>
      <c r="AL47" s="43"/>
      <c r="AM47" s="36"/>
      <c r="AN47" s="36"/>
      <c r="AO47" s="37"/>
      <c r="AP47" s="37"/>
      <c r="AQ47" s="38"/>
    </row>
    <row r="48" spans="1:43" s="44" customFormat="1" ht="15" customHeight="1">
      <c r="A48" s="45" t="s">
        <v>68</v>
      </c>
      <c r="B48" s="45" t="s">
        <v>57</v>
      </c>
      <c r="C48" s="46">
        <v>15445</v>
      </c>
      <c r="D48" s="46">
        <v>2494332</v>
      </c>
      <c r="E48" s="47">
        <v>619.203858989</v>
      </c>
      <c r="F48" s="47">
        <v>521.82036024</v>
      </c>
      <c r="G48" s="48">
        <v>1.047791312</v>
      </c>
      <c r="H48" s="49" t="s">
        <v>37</v>
      </c>
      <c r="I48" s="50">
        <v>2263</v>
      </c>
      <c r="J48" s="50">
        <v>2494332</v>
      </c>
      <c r="K48" s="51">
        <v>90.725693292</v>
      </c>
      <c r="L48" s="51">
        <v>75.272594057</v>
      </c>
      <c r="M48" s="52">
        <v>1.19542249</v>
      </c>
      <c r="N48" s="53" t="s">
        <v>37</v>
      </c>
      <c r="O48" s="46">
        <v>361</v>
      </c>
      <c r="P48" s="46">
        <v>2494332</v>
      </c>
      <c r="Q48" s="47">
        <v>14.472812761</v>
      </c>
      <c r="R48" s="47">
        <v>12.499467081</v>
      </c>
      <c r="S48" s="48">
        <v>0.912266222</v>
      </c>
      <c r="T48" s="49" t="s">
        <v>37</v>
      </c>
      <c r="U48" s="50">
        <v>1462</v>
      </c>
      <c r="V48" s="50">
        <v>2494332</v>
      </c>
      <c r="W48" s="51">
        <v>58.612887138</v>
      </c>
      <c r="X48" s="51">
        <v>48.719857639</v>
      </c>
      <c r="Y48" s="52">
        <v>1.095901413</v>
      </c>
      <c r="Z48" s="53" t="s">
        <v>37</v>
      </c>
      <c r="AA48" s="46">
        <v>642</v>
      </c>
      <c r="AB48" s="46">
        <v>2494332</v>
      </c>
      <c r="AC48" s="47">
        <v>25.738353996</v>
      </c>
      <c r="AD48" s="47">
        <v>22.333322112</v>
      </c>
      <c r="AE48" s="48">
        <v>1.046694896</v>
      </c>
      <c r="AF48" s="49" t="s">
        <v>37</v>
      </c>
      <c r="AG48" s="50">
        <v>1299</v>
      </c>
      <c r="AH48" s="50">
        <v>2494332</v>
      </c>
      <c r="AI48" s="51">
        <v>52.078071403</v>
      </c>
      <c r="AJ48" s="51">
        <v>46.065013646</v>
      </c>
      <c r="AK48" s="52">
        <v>0.94527712</v>
      </c>
      <c r="AL48" s="53" t="s">
        <v>37</v>
      </c>
      <c r="AM48" s="46">
        <v>333</v>
      </c>
      <c r="AN48" s="46">
        <v>2494332</v>
      </c>
      <c r="AO48" s="47">
        <v>13.350267727</v>
      </c>
      <c r="AP48" s="47">
        <v>10.950234765</v>
      </c>
      <c r="AQ48" s="48">
        <v>0.986686521</v>
      </c>
    </row>
    <row r="49" spans="1:43" ht="15" customHeight="1">
      <c r="A49" s="35" t="s">
        <v>68</v>
      </c>
      <c r="B49" s="35" t="s">
        <v>58</v>
      </c>
      <c r="C49" s="36">
        <v>7318</v>
      </c>
      <c r="D49" s="36">
        <v>1108054</v>
      </c>
      <c r="E49" s="37">
        <v>660.43712671</v>
      </c>
      <c r="F49" s="37">
        <v>546.157358866</v>
      </c>
      <c r="G49" s="38">
        <v>1.096658887</v>
      </c>
      <c r="H49" s="39" t="s">
        <v>37</v>
      </c>
      <c r="I49" s="40">
        <v>1134</v>
      </c>
      <c r="J49" s="40">
        <v>1108054</v>
      </c>
      <c r="K49" s="41">
        <v>102.34158263</v>
      </c>
      <c r="L49" s="41">
        <v>83.206826218</v>
      </c>
      <c r="M49" s="42">
        <v>1.321427973</v>
      </c>
      <c r="N49" s="43" t="s">
        <v>37</v>
      </c>
      <c r="O49" s="36">
        <v>164</v>
      </c>
      <c r="P49" s="36">
        <v>1108054</v>
      </c>
      <c r="Q49" s="37">
        <v>14.800722708</v>
      </c>
      <c r="R49" s="37">
        <v>12.597338984</v>
      </c>
      <c r="S49" s="38">
        <v>0.919409345</v>
      </c>
      <c r="T49" s="39" t="s">
        <v>37</v>
      </c>
      <c r="U49" s="40">
        <v>819</v>
      </c>
      <c r="V49" s="40">
        <v>1108054</v>
      </c>
      <c r="W49" s="41">
        <v>73.913365233</v>
      </c>
      <c r="X49" s="41">
        <v>59.854845541</v>
      </c>
      <c r="Y49" s="42">
        <v>1.34637113</v>
      </c>
      <c r="Z49" s="43" t="s">
        <v>37</v>
      </c>
      <c r="AA49" s="36">
        <v>272</v>
      </c>
      <c r="AB49" s="36">
        <v>1108054</v>
      </c>
      <c r="AC49" s="37">
        <v>24.547540102</v>
      </c>
      <c r="AD49" s="37">
        <v>21.14966461</v>
      </c>
      <c r="AE49" s="38">
        <v>0.991220468</v>
      </c>
      <c r="AF49" s="39" t="s">
        <v>37</v>
      </c>
      <c r="AG49" s="40">
        <v>527</v>
      </c>
      <c r="AH49" s="40">
        <v>1108054</v>
      </c>
      <c r="AI49" s="41">
        <v>47.560858947</v>
      </c>
      <c r="AJ49" s="41">
        <v>41.967807305</v>
      </c>
      <c r="AK49" s="42">
        <v>0.861200396</v>
      </c>
      <c r="AL49" s="43" t="s">
        <v>37</v>
      </c>
      <c r="AM49" s="36">
        <v>162</v>
      </c>
      <c r="AN49" s="36">
        <v>1108054</v>
      </c>
      <c r="AO49" s="37">
        <v>14.62022609</v>
      </c>
      <c r="AP49" s="37">
        <v>11.717949236</v>
      </c>
      <c r="AQ49" s="38">
        <v>1.055862529</v>
      </c>
    </row>
    <row r="50" spans="1:43" ht="15" customHeight="1">
      <c r="A50" s="35" t="s">
        <v>68</v>
      </c>
      <c r="B50" s="35" t="s">
        <v>59</v>
      </c>
      <c r="C50" s="36">
        <v>2351</v>
      </c>
      <c r="D50" s="36">
        <v>402413</v>
      </c>
      <c r="E50" s="37">
        <v>584.225658714</v>
      </c>
      <c r="F50" s="37">
        <v>508.234979826</v>
      </c>
      <c r="G50" s="38">
        <v>1.020512492</v>
      </c>
      <c r="H50" s="39" t="s">
        <v>37</v>
      </c>
      <c r="I50" s="40">
        <v>344</v>
      </c>
      <c r="J50" s="40">
        <v>402413</v>
      </c>
      <c r="K50" s="41">
        <v>85.484315865</v>
      </c>
      <c r="L50" s="41">
        <v>73.149875034</v>
      </c>
      <c r="M50" s="42">
        <v>1.16171107</v>
      </c>
      <c r="N50" s="43" t="s">
        <v>37</v>
      </c>
      <c r="O50" s="36">
        <v>57</v>
      </c>
      <c r="P50" s="36">
        <v>402413</v>
      </c>
      <c r="Q50" s="37">
        <v>14.164552338</v>
      </c>
      <c r="R50" s="37">
        <v>12.555916067</v>
      </c>
      <c r="S50" s="38">
        <v>0.916386118</v>
      </c>
      <c r="T50" s="39" t="s">
        <v>37</v>
      </c>
      <c r="U50" s="40">
        <v>204</v>
      </c>
      <c r="V50" s="40">
        <v>402413</v>
      </c>
      <c r="W50" s="41">
        <v>50.694187315</v>
      </c>
      <c r="X50" s="41">
        <v>44.097057323</v>
      </c>
      <c r="Y50" s="42">
        <v>0.991916433</v>
      </c>
      <c r="Z50" s="43" t="s">
        <v>37</v>
      </c>
      <c r="AA50" s="36">
        <v>91</v>
      </c>
      <c r="AB50" s="36">
        <v>402413</v>
      </c>
      <c r="AC50" s="37">
        <v>22.613583557</v>
      </c>
      <c r="AD50" s="37">
        <v>20.142903935</v>
      </c>
      <c r="AE50" s="38">
        <v>0.944036656</v>
      </c>
      <c r="AF50" s="39" t="s">
        <v>37</v>
      </c>
      <c r="AG50" s="40">
        <v>231</v>
      </c>
      <c r="AH50" s="40">
        <v>402413</v>
      </c>
      <c r="AI50" s="41">
        <v>57.403712107</v>
      </c>
      <c r="AJ50" s="41">
        <v>51.503706726</v>
      </c>
      <c r="AK50" s="42">
        <v>1.056881822</v>
      </c>
      <c r="AL50" s="43" t="s">
        <v>37</v>
      </c>
      <c r="AM50" s="36">
        <v>45</v>
      </c>
      <c r="AN50" s="36">
        <v>402413</v>
      </c>
      <c r="AO50" s="37">
        <v>11.182541319</v>
      </c>
      <c r="AP50" s="37">
        <v>9.525994569</v>
      </c>
      <c r="AQ50" s="38">
        <v>0.858353327</v>
      </c>
    </row>
    <row r="51" spans="1:43" ht="15" customHeight="1">
      <c r="A51" s="35" t="s">
        <v>68</v>
      </c>
      <c r="B51" s="35" t="s">
        <v>60</v>
      </c>
      <c r="C51" s="36">
        <v>2382</v>
      </c>
      <c r="D51" s="36">
        <v>426181</v>
      </c>
      <c r="E51" s="37">
        <v>558.91745526</v>
      </c>
      <c r="F51" s="37">
        <v>472.203363395</v>
      </c>
      <c r="G51" s="38">
        <v>0.948162662</v>
      </c>
      <c r="H51" s="39" t="s">
        <v>37</v>
      </c>
      <c r="I51" s="40">
        <v>306</v>
      </c>
      <c r="J51" s="40">
        <v>426181</v>
      </c>
      <c r="K51" s="41">
        <v>71.800479139</v>
      </c>
      <c r="L51" s="41">
        <v>59.825381934</v>
      </c>
      <c r="M51" s="42">
        <v>0.950101534</v>
      </c>
      <c r="N51" s="43" t="s">
        <v>37</v>
      </c>
      <c r="O51" s="36">
        <v>53</v>
      </c>
      <c r="P51" s="36">
        <v>426181</v>
      </c>
      <c r="Q51" s="37">
        <v>12.436030701</v>
      </c>
      <c r="R51" s="37">
        <v>11.032520797</v>
      </c>
      <c r="S51" s="38">
        <v>0.805202014</v>
      </c>
      <c r="T51" s="39" t="s">
        <v>37</v>
      </c>
      <c r="U51" s="40">
        <v>188</v>
      </c>
      <c r="V51" s="40">
        <v>426181</v>
      </c>
      <c r="W51" s="41">
        <v>44.112712674</v>
      </c>
      <c r="X51" s="41">
        <v>36.721184465</v>
      </c>
      <c r="Y51" s="42">
        <v>0.826004013</v>
      </c>
      <c r="Z51" s="43" t="s">
        <v>37</v>
      </c>
      <c r="AA51" s="36">
        <v>107</v>
      </c>
      <c r="AB51" s="36">
        <v>426181</v>
      </c>
      <c r="AC51" s="37">
        <v>25.10670349</v>
      </c>
      <c r="AD51" s="37">
        <v>21.744644479</v>
      </c>
      <c r="AE51" s="38">
        <v>1.019105365</v>
      </c>
      <c r="AF51" s="39" t="s">
        <v>37</v>
      </c>
      <c r="AG51" s="40">
        <v>222</v>
      </c>
      <c r="AH51" s="40">
        <v>426181</v>
      </c>
      <c r="AI51" s="41">
        <v>52.090543689</v>
      </c>
      <c r="AJ51" s="41">
        <v>46.051196852</v>
      </c>
      <c r="AK51" s="42">
        <v>0.944993592</v>
      </c>
      <c r="AL51" s="43" t="s">
        <v>37</v>
      </c>
      <c r="AM51" s="36">
        <v>64</v>
      </c>
      <c r="AN51" s="36">
        <v>426181</v>
      </c>
      <c r="AO51" s="37">
        <v>15.017093676</v>
      </c>
      <c r="AP51" s="37">
        <v>12.29011643</v>
      </c>
      <c r="AQ51" s="38">
        <v>1.10741847</v>
      </c>
    </row>
    <row r="52" spans="1:43" ht="15" customHeight="1">
      <c r="A52" s="35" t="s">
        <v>68</v>
      </c>
      <c r="B52" s="35" t="s">
        <v>61</v>
      </c>
      <c r="C52" s="36">
        <v>2948</v>
      </c>
      <c r="D52" s="36">
        <v>482962</v>
      </c>
      <c r="E52" s="37">
        <v>610.399990061</v>
      </c>
      <c r="F52" s="37">
        <v>517.11490701</v>
      </c>
      <c r="G52" s="38">
        <v>1.038342978</v>
      </c>
      <c r="H52" s="39" t="s">
        <v>37</v>
      </c>
      <c r="I52" s="40">
        <v>403</v>
      </c>
      <c r="J52" s="40">
        <v>482962</v>
      </c>
      <c r="K52" s="41">
        <v>83.443417909</v>
      </c>
      <c r="L52" s="41">
        <v>69.662886046</v>
      </c>
      <c r="M52" s="42">
        <v>1.106333344</v>
      </c>
      <c r="N52" s="43" t="s">
        <v>37</v>
      </c>
      <c r="O52" s="36">
        <v>75</v>
      </c>
      <c r="P52" s="36">
        <v>482962</v>
      </c>
      <c r="Q52" s="37">
        <v>15.529172067</v>
      </c>
      <c r="R52" s="37">
        <v>13.273804458</v>
      </c>
      <c r="S52" s="38">
        <v>0.968780778</v>
      </c>
      <c r="T52" s="39" t="s">
        <v>37</v>
      </c>
      <c r="U52" s="40">
        <v>221</v>
      </c>
      <c r="V52" s="40">
        <v>482962</v>
      </c>
      <c r="W52" s="41">
        <v>45.759293692</v>
      </c>
      <c r="X52" s="41">
        <v>38.054082389</v>
      </c>
      <c r="Y52" s="42">
        <v>0.855986135</v>
      </c>
      <c r="Z52" s="43" t="s">
        <v>37</v>
      </c>
      <c r="AA52" s="36">
        <v>155</v>
      </c>
      <c r="AB52" s="36">
        <v>482962</v>
      </c>
      <c r="AC52" s="37">
        <v>32.093622273</v>
      </c>
      <c r="AD52" s="37">
        <v>27.707007478</v>
      </c>
      <c r="AE52" s="38">
        <v>1.298543188</v>
      </c>
      <c r="AF52" s="39" t="s">
        <v>37</v>
      </c>
      <c r="AG52" s="40">
        <v>273</v>
      </c>
      <c r="AH52" s="40">
        <v>482962</v>
      </c>
      <c r="AI52" s="41">
        <v>56.526186325</v>
      </c>
      <c r="AJ52" s="41">
        <v>49.716282196</v>
      </c>
      <c r="AK52" s="42">
        <v>1.020202977</v>
      </c>
      <c r="AL52" s="43" t="s">
        <v>37</v>
      </c>
      <c r="AM52" s="36">
        <v>55</v>
      </c>
      <c r="AN52" s="36">
        <v>482962</v>
      </c>
      <c r="AO52" s="37">
        <v>11.388059516</v>
      </c>
      <c r="AP52" s="37">
        <v>9.389311194</v>
      </c>
      <c r="AQ52" s="38">
        <v>0.846037277</v>
      </c>
    </row>
    <row r="53" spans="1:43" ht="15" customHeight="1">
      <c r="A53" s="35" t="s">
        <v>68</v>
      </c>
      <c r="B53" s="35" t="s">
        <v>62</v>
      </c>
      <c r="C53" s="36">
        <v>446</v>
      </c>
      <c r="D53" s="36">
        <v>74722</v>
      </c>
      <c r="E53" s="37">
        <v>596.879098525</v>
      </c>
      <c r="F53" s="37">
        <v>557.001801807</v>
      </c>
      <c r="G53" s="38">
        <v>1.118434031</v>
      </c>
      <c r="H53" s="39" t="s">
        <v>37</v>
      </c>
      <c r="I53" s="40">
        <v>76</v>
      </c>
      <c r="J53" s="40">
        <v>74722</v>
      </c>
      <c r="K53" s="41">
        <v>101.710339659</v>
      </c>
      <c r="L53" s="41">
        <v>98.143654945</v>
      </c>
      <c r="M53" s="42">
        <v>1.558643406</v>
      </c>
      <c r="N53" s="43" t="s">
        <v>37</v>
      </c>
      <c r="O53" s="55" t="s">
        <v>69</v>
      </c>
      <c r="P53" s="55" t="s">
        <v>69</v>
      </c>
      <c r="Q53" s="56" t="s">
        <v>69</v>
      </c>
      <c r="R53" s="56" t="s">
        <v>69</v>
      </c>
      <c r="S53" s="57" t="s">
        <v>69</v>
      </c>
      <c r="T53" s="39" t="s">
        <v>37</v>
      </c>
      <c r="U53" s="40">
        <v>30</v>
      </c>
      <c r="V53" s="40">
        <v>74722</v>
      </c>
      <c r="W53" s="41">
        <v>40.148818286</v>
      </c>
      <c r="X53" s="41">
        <v>37.884712651</v>
      </c>
      <c r="Y53" s="42">
        <v>0.852176343</v>
      </c>
      <c r="Z53" s="43" t="s">
        <v>37</v>
      </c>
      <c r="AA53" s="55" t="s">
        <v>69</v>
      </c>
      <c r="AB53" s="55" t="s">
        <v>69</v>
      </c>
      <c r="AC53" s="56" t="s">
        <v>69</v>
      </c>
      <c r="AD53" s="56" t="s">
        <v>69</v>
      </c>
      <c r="AE53" s="57" t="s">
        <v>69</v>
      </c>
      <c r="AF53" s="39" t="s">
        <v>37</v>
      </c>
      <c r="AG53" s="40">
        <v>46</v>
      </c>
      <c r="AH53" s="40">
        <v>74722</v>
      </c>
      <c r="AI53" s="41">
        <v>61.561521373</v>
      </c>
      <c r="AJ53" s="41">
        <v>56.567177885</v>
      </c>
      <c r="AK53" s="42">
        <v>1.160786783</v>
      </c>
      <c r="AL53" s="43" t="s">
        <v>37</v>
      </c>
      <c r="AM53" s="55" t="s">
        <v>69</v>
      </c>
      <c r="AN53" s="55" t="s">
        <v>69</v>
      </c>
      <c r="AO53" s="56" t="s">
        <v>69</v>
      </c>
      <c r="AP53" s="56" t="s">
        <v>69</v>
      </c>
      <c r="AQ53" s="57" t="s">
        <v>69</v>
      </c>
    </row>
    <row r="54" spans="1:43" ht="15" customHeight="1">
      <c r="A54" s="35"/>
      <c r="B54" s="35"/>
      <c r="C54" s="36"/>
      <c r="D54" s="36"/>
      <c r="E54" s="37"/>
      <c r="F54" s="37"/>
      <c r="G54" s="38"/>
      <c r="H54" s="39"/>
      <c r="I54" s="40"/>
      <c r="J54" s="40"/>
      <c r="K54" s="41"/>
      <c r="L54" s="41"/>
      <c r="M54" s="42"/>
      <c r="N54" s="43"/>
      <c r="O54" s="36"/>
      <c r="P54" s="36"/>
      <c r="Q54" s="37"/>
      <c r="R54" s="37"/>
      <c r="S54" s="38"/>
      <c r="T54" s="39"/>
      <c r="U54" s="40"/>
      <c r="V54" s="40"/>
      <c r="W54" s="41"/>
      <c r="X54" s="41"/>
      <c r="Y54" s="42"/>
      <c r="Z54" s="43"/>
      <c r="AA54" s="36"/>
      <c r="AB54" s="36"/>
      <c r="AC54" s="37"/>
      <c r="AD54" s="37"/>
      <c r="AE54" s="38"/>
      <c r="AF54" s="39"/>
      <c r="AG54" s="40"/>
      <c r="AH54" s="40"/>
      <c r="AI54" s="41"/>
      <c r="AJ54" s="41"/>
      <c r="AK54" s="42"/>
      <c r="AL54" s="43"/>
      <c r="AM54" s="36"/>
      <c r="AN54" s="36"/>
      <c r="AO54" s="37"/>
      <c r="AP54" s="37"/>
      <c r="AQ54" s="38"/>
    </row>
    <row r="55" spans="1:43" s="44" customFormat="1" ht="15" customHeight="1">
      <c r="A55" s="45" t="s">
        <v>70</v>
      </c>
      <c r="B55" s="45" t="s">
        <v>57</v>
      </c>
      <c r="C55" s="46">
        <v>7219.561026559</v>
      </c>
      <c r="D55" s="46">
        <v>1742733</v>
      </c>
      <c r="E55" s="47">
        <v>414.266616089</v>
      </c>
      <c r="F55" s="47">
        <v>458.051353957</v>
      </c>
      <c r="G55" s="48">
        <v>0.919746077</v>
      </c>
      <c r="H55" s="49" t="s">
        <v>37</v>
      </c>
      <c r="I55" s="50">
        <v>945.7054610564</v>
      </c>
      <c r="J55" s="50">
        <v>1742733</v>
      </c>
      <c r="K55" s="51">
        <v>54.265654065</v>
      </c>
      <c r="L55" s="51">
        <v>62.097391889</v>
      </c>
      <c r="M55" s="52">
        <v>0.98618388</v>
      </c>
      <c r="N55" s="53" t="s">
        <v>37</v>
      </c>
      <c r="O55" s="46">
        <v>244.1292151596</v>
      </c>
      <c r="P55" s="46">
        <v>1742733</v>
      </c>
      <c r="Q55" s="47">
        <v>14.008411797</v>
      </c>
      <c r="R55" s="47">
        <v>15.899958711</v>
      </c>
      <c r="S55" s="48">
        <v>1.160449095</v>
      </c>
      <c r="T55" s="49" t="s">
        <v>37</v>
      </c>
      <c r="U55" s="50">
        <v>514.3876454789</v>
      </c>
      <c r="V55" s="50">
        <v>1742733</v>
      </c>
      <c r="W55" s="51">
        <v>29.516147653</v>
      </c>
      <c r="X55" s="51">
        <v>34.512422088</v>
      </c>
      <c r="Y55" s="52">
        <v>0.776320251</v>
      </c>
      <c r="Z55" s="53" t="s">
        <v>37</v>
      </c>
      <c r="AA55" s="46">
        <v>326.3410922113</v>
      </c>
      <c r="AB55" s="46">
        <v>1742733</v>
      </c>
      <c r="AC55" s="47">
        <v>18.725822729</v>
      </c>
      <c r="AD55" s="47">
        <v>20.438995561</v>
      </c>
      <c r="AE55" s="48">
        <v>0.957913571</v>
      </c>
      <c r="AF55" s="49" t="s">
        <v>37</v>
      </c>
      <c r="AG55" s="50">
        <v>621</v>
      </c>
      <c r="AH55" s="50">
        <v>1742733</v>
      </c>
      <c r="AI55" s="51">
        <v>35.633685711</v>
      </c>
      <c r="AJ55" s="51">
        <v>38.398937499</v>
      </c>
      <c r="AK55" s="52">
        <v>0.787965403</v>
      </c>
      <c r="AL55" s="53" t="s">
        <v>37</v>
      </c>
      <c r="AM55" s="46">
        <v>128.6821844225</v>
      </c>
      <c r="AN55" s="46">
        <v>1742733</v>
      </c>
      <c r="AO55" s="47">
        <v>7.383929978</v>
      </c>
      <c r="AP55" s="47">
        <v>8.66752226</v>
      </c>
      <c r="AQ55" s="48">
        <v>0.780999455</v>
      </c>
    </row>
    <row r="56" spans="1:43" ht="15" customHeight="1">
      <c r="A56" s="35" t="s">
        <v>70</v>
      </c>
      <c r="B56" s="35" t="s">
        <v>58</v>
      </c>
      <c r="C56" s="36">
        <v>20</v>
      </c>
      <c r="D56" s="36">
        <v>4561</v>
      </c>
      <c r="E56" s="37">
        <v>438.500328875</v>
      </c>
      <c r="F56" s="37">
        <v>340.952911323</v>
      </c>
      <c r="G56" s="38">
        <v>0.684617783</v>
      </c>
      <c r="H56" s="39" t="s">
        <v>37</v>
      </c>
      <c r="I56" s="54" t="s">
        <v>69</v>
      </c>
      <c r="J56" s="54" t="s">
        <v>69</v>
      </c>
      <c r="K56" s="54" t="s">
        <v>69</v>
      </c>
      <c r="L56" s="54" t="s">
        <v>69</v>
      </c>
      <c r="M56" s="54" t="s">
        <v>69</v>
      </c>
      <c r="N56" s="43" t="s">
        <v>37</v>
      </c>
      <c r="O56" s="55" t="s">
        <v>69</v>
      </c>
      <c r="P56" s="55" t="s">
        <v>69</v>
      </c>
      <c r="Q56" s="56" t="s">
        <v>69</v>
      </c>
      <c r="R56" s="56" t="s">
        <v>69</v>
      </c>
      <c r="S56" s="57" t="s">
        <v>69</v>
      </c>
      <c r="T56" s="39" t="s">
        <v>37</v>
      </c>
      <c r="U56" s="54" t="s">
        <v>69</v>
      </c>
      <c r="V56" s="54" t="s">
        <v>69</v>
      </c>
      <c r="W56" s="54" t="s">
        <v>69</v>
      </c>
      <c r="X56" s="54" t="s">
        <v>69</v>
      </c>
      <c r="Y56" s="54" t="s">
        <v>69</v>
      </c>
      <c r="Z56" s="43" t="s">
        <v>37</v>
      </c>
      <c r="AA56" s="55" t="s">
        <v>69</v>
      </c>
      <c r="AB56" s="55" t="s">
        <v>69</v>
      </c>
      <c r="AC56" s="56" t="s">
        <v>69</v>
      </c>
      <c r="AD56" s="56" t="s">
        <v>69</v>
      </c>
      <c r="AE56" s="57" t="s">
        <v>69</v>
      </c>
      <c r="AF56" s="39" t="s">
        <v>37</v>
      </c>
      <c r="AG56" s="54" t="s">
        <v>69</v>
      </c>
      <c r="AH56" s="54" t="s">
        <v>69</v>
      </c>
      <c r="AI56" s="54" t="s">
        <v>69</v>
      </c>
      <c r="AJ56" s="54" t="s">
        <v>69</v>
      </c>
      <c r="AK56" s="54" t="s">
        <v>69</v>
      </c>
      <c r="AL56" s="43" t="s">
        <v>37</v>
      </c>
      <c r="AM56" s="55" t="s">
        <v>69</v>
      </c>
      <c r="AN56" s="55" t="s">
        <v>69</v>
      </c>
      <c r="AO56" s="56" t="s">
        <v>69</v>
      </c>
      <c r="AP56" s="56" t="s">
        <v>69</v>
      </c>
      <c r="AQ56" s="57" t="s">
        <v>69</v>
      </c>
    </row>
    <row r="57" spans="1:43" ht="15" customHeight="1">
      <c r="A57" s="35" t="s">
        <v>70</v>
      </c>
      <c r="B57" s="35" t="s">
        <v>59</v>
      </c>
      <c r="C57" s="36">
        <v>94</v>
      </c>
      <c r="D57" s="36">
        <v>24371</v>
      </c>
      <c r="E57" s="37">
        <v>385.704320709</v>
      </c>
      <c r="F57" s="37">
        <v>455.22226487</v>
      </c>
      <c r="G57" s="38">
        <v>0.914065396</v>
      </c>
      <c r="H57" s="39" t="s">
        <v>37</v>
      </c>
      <c r="I57" s="54" t="s">
        <v>69</v>
      </c>
      <c r="J57" s="54" t="s">
        <v>69</v>
      </c>
      <c r="K57" s="54" t="s">
        <v>69</v>
      </c>
      <c r="L57" s="54" t="s">
        <v>69</v>
      </c>
      <c r="M57" s="54" t="s">
        <v>69</v>
      </c>
      <c r="N57" s="43" t="s">
        <v>37</v>
      </c>
      <c r="O57" s="55" t="s">
        <v>69</v>
      </c>
      <c r="P57" s="55" t="s">
        <v>69</v>
      </c>
      <c r="Q57" s="56" t="s">
        <v>69</v>
      </c>
      <c r="R57" s="56" t="s">
        <v>69</v>
      </c>
      <c r="S57" s="57" t="s">
        <v>69</v>
      </c>
      <c r="T57" s="39" t="s">
        <v>37</v>
      </c>
      <c r="U57" s="54" t="s">
        <v>69</v>
      </c>
      <c r="V57" s="54" t="s">
        <v>69</v>
      </c>
      <c r="W57" s="54" t="s">
        <v>69</v>
      </c>
      <c r="X57" s="54" t="s">
        <v>69</v>
      </c>
      <c r="Y57" s="54" t="s">
        <v>69</v>
      </c>
      <c r="Z57" s="43" t="s">
        <v>37</v>
      </c>
      <c r="AA57" s="55" t="s">
        <v>69</v>
      </c>
      <c r="AB57" s="55" t="s">
        <v>69</v>
      </c>
      <c r="AC57" s="56" t="s">
        <v>69</v>
      </c>
      <c r="AD57" s="56" t="s">
        <v>69</v>
      </c>
      <c r="AE57" s="57" t="s">
        <v>69</v>
      </c>
      <c r="AF57" s="39" t="s">
        <v>37</v>
      </c>
      <c r="AG57" s="54" t="s">
        <v>69</v>
      </c>
      <c r="AH57" s="54" t="s">
        <v>69</v>
      </c>
      <c r="AI57" s="54" t="s">
        <v>69</v>
      </c>
      <c r="AJ57" s="54" t="s">
        <v>69</v>
      </c>
      <c r="AK57" s="54" t="s">
        <v>69</v>
      </c>
      <c r="AL57" s="43" t="s">
        <v>37</v>
      </c>
      <c r="AM57" s="55" t="s">
        <v>69</v>
      </c>
      <c r="AN57" s="55" t="s">
        <v>69</v>
      </c>
      <c r="AO57" s="56" t="s">
        <v>69</v>
      </c>
      <c r="AP57" s="56" t="s">
        <v>69</v>
      </c>
      <c r="AQ57" s="57" t="s">
        <v>69</v>
      </c>
    </row>
    <row r="58" spans="1:43" ht="15" customHeight="1">
      <c r="A58" s="35" t="s">
        <v>70</v>
      </c>
      <c r="B58" s="35" t="s">
        <v>60</v>
      </c>
      <c r="C58" s="36">
        <v>47</v>
      </c>
      <c r="D58" s="36">
        <v>16680</v>
      </c>
      <c r="E58" s="37">
        <v>281.774580336</v>
      </c>
      <c r="F58" s="37">
        <v>462.946959189</v>
      </c>
      <c r="G58" s="38">
        <v>0.929576227</v>
      </c>
      <c r="H58" s="39" t="s">
        <v>37</v>
      </c>
      <c r="I58" s="54" t="s">
        <v>69</v>
      </c>
      <c r="J58" s="54" t="s">
        <v>69</v>
      </c>
      <c r="K58" s="54" t="s">
        <v>69</v>
      </c>
      <c r="L58" s="54" t="s">
        <v>69</v>
      </c>
      <c r="M58" s="54" t="s">
        <v>69</v>
      </c>
      <c r="N58" s="43" t="s">
        <v>37</v>
      </c>
      <c r="O58" s="55" t="s">
        <v>69</v>
      </c>
      <c r="P58" s="55" t="s">
        <v>69</v>
      </c>
      <c r="Q58" s="56" t="s">
        <v>69</v>
      </c>
      <c r="R58" s="56" t="s">
        <v>69</v>
      </c>
      <c r="S58" s="57" t="s">
        <v>69</v>
      </c>
      <c r="T58" s="39" t="s">
        <v>37</v>
      </c>
      <c r="U58" s="54" t="s">
        <v>69</v>
      </c>
      <c r="V58" s="54" t="s">
        <v>69</v>
      </c>
      <c r="W58" s="54" t="s">
        <v>69</v>
      </c>
      <c r="X58" s="54" t="s">
        <v>69</v>
      </c>
      <c r="Y58" s="54" t="s">
        <v>69</v>
      </c>
      <c r="Z58" s="43" t="s">
        <v>37</v>
      </c>
      <c r="AA58" s="55" t="s">
        <v>69</v>
      </c>
      <c r="AB58" s="55" t="s">
        <v>69</v>
      </c>
      <c r="AC58" s="56" t="s">
        <v>69</v>
      </c>
      <c r="AD58" s="56" t="s">
        <v>69</v>
      </c>
      <c r="AE58" s="57" t="s">
        <v>69</v>
      </c>
      <c r="AF58" s="39" t="s">
        <v>37</v>
      </c>
      <c r="AG58" s="54" t="s">
        <v>69</v>
      </c>
      <c r="AH58" s="54" t="s">
        <v>69</v>
      </c>
      <c r="AI58" s="54" t="s">
        <v>69</v>
      </c>
      <c r="AJ58" s="54" t="s">
        <v>69</v>
      </c>
      <c r="AK58" s="54" t="s">
        <v>69</v>
      </c>
      <c r="AL58" s="43" t="s">
        <v>37</v>
      </c>
      <c r="AM58" s="55" t="s">
        <v>69</v>
      </c>
      <c r="AN58" s="55" t="s">
        <v>69</v>
      </c>
      <c r="AO58" s="56" t="s">
        <v>69</v>
      </c>
      <c r="AP58" s="56" t="s">
        <v>69</v>
      </c>
      <c r="AQ58" s="57" t="s">
        <v>69</v>
      </c>
    </row>
    <row r="59" spans="1:43" ht="15" customHeight="1">
      <c r="A59" s="35" t="s">
        <v>70</v>
      </c>
      <c r="B59" s="35" t="s">
        <v>61</v>
      </c>
      <c r="C59" s="36">
        <v>2499</v>
      </c>
      <c r="D59" s="36">
        <v>602944</v>
      </c>
      <c r="E59" s="37">
        <v>414.466351767</v>
      </c>
      <c r="F59" s="37">
        <v>456.785459184</v>
      </c>
      <c r="G59" s="38">
        <v>0.917204218</v>
      </c>
      <c r="H59" s="39" t="s">
        <v>37</v>
      </c>
      <c r="I59" s="40">
        <v>340</v>
      </c>
      <c r="J59" s="40">
        <v>602944</v>
      </c>
      <c r="K59" s="41">
        <v>56.389979832</v>
      </c>
      <c r="L59" s="41">
        <v>63.866731547</v>
      </c>
      <c r="M59" s="42">
        <v>1.014283196</v>
      </c>
      <c r="N59" s="43" t="s">
        <v>37</v>
      </c>
      <c r="O59" s="36">
        <v>94</v>
      </c>
      <c r="P59" s="36">
        <v>602944</v>
      </c>
      <c r="Q59" s="37">
        <v>15.590170895</v>
      </c>
      <c r="R59" s="37">
        <v>17.352731934</v>
      </c>
      <c r="S59" s="38">
        <v>1.26647889</v>
      </c>
      <c r="T59" s="39" t="s">
        <v>37</v>
      </c>
      <c r="U59" s="40">
        <v>204</v>
      </c>
      <c r="V59" s="40">
        <v>602944</v>
      </c>
      <c r="W59" s="41">
        <v>33.833987899</v>
      </c>
      <c r="X59" s="41">
        <v>39.62544943</v>
      </c>
      <c r="Y59" s="42">
        <v>0.891332367</v>
      </c>
      <c r="Z59" s="43" t="s">
        <v>37</v>
      </c>
      <c r="AA59" s="36">
        <v>110</v>
      </c>
      <c r="AB59" s="36">
        <v>602944</v>
      </c>
      <c r="AC59" s="37">
        <v>18.243817005</v>
      </c>
      <c r="AD59" s="37">
        <v>20.033597233</v>
      </c>
      <c r="AE59" s="38">
        <v>0.938913784</v>
      </c>
      <c r="AF59" s="39" t="s">
        <v>37</v>
      </c>
      <c r="AG59" s="40">
        <v>218</v>
      </c>
      <c r="AH59" s="40">
        <v>602944</v>
      </c>
      <c r="AI59" s="41">
        <v>36.155928245</v>
      </c>
      <c r="AJ59" s="41">
        <v>39.160301967</v>
      </c>
      <c r="AK59" s="42">
        <v>0.803588983</v>
      </c>
      <c r="AL59" s="43" t="s">
        <v>37</v>
      </c>
      <c r="AM59" s="36">
        <v>37</v>
      </c>
      <c r="AN59" s="36">
        <v>602944</v>
      </c>
      <c r="AO59" s="37">
        <v>6.136556629</v>
      </c>
      <c r="AP59" s="37">
        <v>7.168727507</v>
      </c>
      <c r="AQ59" s="38">
        <v>0.645948416</v>
      </c>
    </row>
    <row r="60" spans="1:43" ht="15" customHeight="1">
      <c r="A60" s="35" t="s">
        <v>70</v>
      </c>
      <c r="B60" s="35" t="s">
        <v>62</v>
      </c>
      <c r="C60" s="36">
        <v>4483</v>
      </c>
      <c r="D60" s="36">
        <v>1083641</v>
      </c>
      <c r="E60" s="37">
        <v>413.697894413</v>
      </c>
      <c r="F60" s="37">
        <v>452.406681274</v>
      </c>
      <c r="G60" s="38">
        <v>0.908411833</v>
      </c>
      <c r="H60" s="39" t="s">
        <v>37</v>
      </c>
      <c r="I60" s="40">
        <v>579</v>
      </c>
      <c r="J60" s="40">
        <v>1083641</v>
      </c>
      <c r="K60" s="41">
        <v>53.430979448</v>
      </c>
      <c r="L60" s="41">
        <v>60.630476421</v>
      </c>
      <c r="M60" s="42">
        <v>0.962887436</v>
      </c>
      <c r="N60" s="43" t="s">
        <v>37</v>
      </c>
      <c r="O60" s="36">
        <v>144</v>
      </c>
      <c r="P60" s="36">
        <v>1083641</v>
      </c>
      <c r="Q60" s="37">
        <v>13.288533749</v>
      </c>
      <c r="R60" s="37">
        <v>15.055902097</v>
      </c>
      <c r="S60" s="38">
        <v>1.098846121</v>
      </c>
      <c r="T60" s="39" t="s">
        <v>37</v>
      </c>
      <c r="U60" s="40">
        <v>287</v>
      </c>
      <c r="V60" s="40">
        <v>1083641</v>
      </c>
      <c r="W60" s="41">
        <v>26.484786013</v>
      </c>
      <c r="X60" s="41">
        <v>30.350864533</v>
      </c>
      <c r="Y60" s="42">
        <v>0.682710437</v>
      </c>
      <c r="Z60" s="43" t="s">
        <v>37</v>
      </c>
      <c r="AA60" s="36">
        <v>208</v>
      </c>
      <c r="AB60" s="36">
        <v>1083641</v>
      </c>
      <c r="AC60" s="37">
        <v>19.194548748</v>
      </c>
      <c r="AD60" s="37">
        <v>20.695691059</v>
      </c>
      <c r="AE60" s="38">
        <v>0.969944108</v>
      </c>
      <c r="AF60" s="39" t="s">
        <v>37</v>
      </c>
      <c r="AG60" s="40">
        <v>382</v>
      </c>
      <c r="AH60" s="40">
        <v>1083641</v>
      </c>
      <c r="AI60" s="41">
        <v>35.251527028</v>
      </c>
      <c r="AJ60" s="41">
        <v>37.574983488</v>
      </c>
      <c r="AK60" s="42">
        <v>0.771057455</v>
      </c>
      <c r="AL60" s="43" t="s">
        <v>37</v>
      </c>
      <c r="AM60" s="36">
        <v>85</v>
      </c>
      <c r="AN60" s="36">
        <v>1083641</v>
      </c>
      <c r="AO60" s="37">
        <v>7.843926171</v>
      </c>
      <c r="AP60" s="37">
        <v>9.068889756</v>
      </c>
      <c r="AQ60" s="38">
        <v>0.817165246</v>
      </c>
    </row>
    <row r="61" spans="1:43" ht="15" customHeight="1">
      <c r="A61" s="35"/>
      <c r="B61" s="35"/>
      <c r="C61" s="36"/>
      <c r="D61" s="36"/>
      <c r="E61" s="37"/>
      <c r="F61" s="37"/>
      <c r="G61" s="38"/>
      <c r="H61" s="39"/>
      <c r="I61" s="40"/>
      <c r="J61" s="40"/>
      <c r="K61" s="41"/>
      <c r="L61" s="41"/>
      <c r="M61" s="42"/>
      <c r="N61" s="43"/>
      <c r="O61" s="36"/>
      <c r="P61" s="36"/>
      <c r="Q61" s="37"/>
      <c r="R61" s="37"/>
      <c r="S61" s="38"/>
      <c r="T61" s="39"/>
      <c r="U61" s="40"/>
      <c r="V61" s="40"/>
      <c r="W61" s="41"/>
      <c r="X61" s="41"/>
      <c r="Y61" s="42"/>
      <c r="Z61" s="43"/>
      <c r="AA61" s="36"/>
      <c r="AB61" s="36"/>
      <c r="AC61" s="37"/>
      <c r="AD61" s="37"/>
      <c r="AE61" s="38"/>
      <c r="AF61" s="39"/>
      <c r="AG61" s="40"/>
      <c r="AH61" s="40"/>
      <c r="AI61" s="41"/>
      <c r="AJ61" s="41"/>
      <c r="AK61" s="42"/>
      <c r="AL61" s="43"/>
      <c r="AM61" s="36"/>
      <c r="AN61" s="36"/>
      <c r="AO61" s="37"/>
      <c r="AP61" s="37"/>
      <c r="AQ61" s="38"/>
    </row>
    <row r="62" spans="1:43" s="44" customFormat="1" ht="15" customHeight="1">
      <c r="A62" s="45" t="s">
        <v>71</v>
      </c>
      <c r="B62" s="45" t="s">
        <v>57</v>
      </c>
      <c r="C62" s="46">
        <v>3128</v>
      </c>
      <c r="D62" s="46">
        <v>1098484</v>
      </c>
      <c r="E62" s="47">
        <v>284.756082018</v>
      </c>
      <c r="F62" s="47">
        <v>451.629802272</v>
      </c>
      <c r="G62" s="48">
        <v>0.906851896</v>
      </c>
      <c r="H62" s="49" t="s">
        <v>37</v>
      </c>
      <c r="I62" s="50">
        <v>354</v>
      </c>
      <c r="J62" s="50">
        <v>1098484</v>
      </c>
      <c r="K62" s="51">
        <v>32.226231789</v>
      </c>
      <c r="L62" s="51">
        <v>57.436057019</v>
      </c>
      <c r="M62" s="52">
        <v>0.91215608</v>
      </c>
      <c r="N62" s="53" t="s">
        <v>37</v>
      </c>
      <c r="O62" s="46">
        <v>94</v>
      </c>
      <c r="P62" s="46">
        <v>1098484</v>
      </c>
      <c r="Q62" s="47">
        <v>8.557247989</v>
      </c>
      <c r="R62" s="47">
        <v>14.548191377</v>
      </c>
      <c r="S62" s="48">
        <v>1.061791154</v>
      </c>
      <c r="T62" s="49" t="s">
        <v>37</v>
      </c>
      <c r="U62" s="50">
        <v>361</v>
      </c>
      <c r="V62" s="50">
        <v>1098484</v>
      </c>
      <c r="W62" s="51">
        <v>32.86347366</v>
      </c>
      <c r="X62" s="51">
        <v>61.341140525</v>
      </c>
      <c r="Y62" s="52">
        <v>1.379803756</v>
      </c>
      <c r="Z62" s="53" t="s">
        <v>37</v>
      </c>
      <c r="AA62" s="46">
        <v>132</v>
      </c>
      <c r="AB62" s="46">
        <v>1098484</v>
      </c>
      <c r="AC62" s="47">
        <v>12.016561006</v>
      </c>
      <c r="AD62" s="47">
        <v>18.611985682</v>
      </c>
      <c r="AE62" s="48">
        <v>0.872287173</v>
      </c>
      <c r="AF62" s="49" t="s">
        <v>37</v>
      </c>
      <c r="AG62" s="50">
        <v>264</v>
      </c>
      <c r="AH62" s="50">
        <v>1098484</v>
      </c>
      <c r="AI62" s="51">
        <v>24.033122012</v>
      </c>
      <c r="AJ62" s="51">
        <v>32.802801317</v>
      </c>
      <c r="AK62" s="52">
        <v>0.67312989</v>
      </c>
      <c r="AL62" s="53" t="s">
        <v>37</v>
      </c>
      <c r="AM62" s="46">
        <v>50</v>
      </c>
      <c r="AN62" s="46">
        <v>1098484</v>
      </c>
      <c r="AO62" s="47">
        <v>4.551727654</v>
      </c>
      <c r="AP62" s="47">
        <v>9.427709845</v>
      </c>
      <c r="AQ62" s="48">
        <v>0.849497242</v>
      </c>
    </row>
    <row r="63" spans="1:43" ht="15" customHeight="1">
      <c r="A63" s="35" t="s">
        <v>71</v>
      </c>
      <c r="B63" s="35" t="s">
        <v>58</v>
      </c>
      <c r="C63" s="36">
        <v>808</v>
      </c>
      <c r="D63" s="36">
        <v>368414</v>
      </c>
      <c r="E63" s="37">
        <v>219.318484097</v>
      </c>
      <c r="F63" s="37">
        <v>393.726846553</v>
      </c>
      <c r="G63" s="38">
        <v>0.790585421</v>
      </c>
      <c r="H63" s="39" t="s">
        <v>37</v>
      </c>
      <c r="I63" s="40">
        <v>68</v>
      </c>
      <c r="J63" s="40">
        <v>368414</v>
      </c>
      <c r="K63" s="41">
        <v>18.457496186</v>
      </c>
      <c r="L63" s="41">
        <v>30.591101137</v>
      </c>
      <c r="M63" s="42">
        <v>0.485824765</v>
      </c>
      <c r="N63" s="43" t="s">
        <v>37</v>
      </c>
      <c r="O63" s="36">
        <v>21</v>
      </c>
      <c r="P63" s="36">
        <v>368414</v>
      </c>
      <c r="Q63" s="37">
        <v>5.700109116</v>
      </c>
      <c r="R63" s="37">
        <v>8.706039256</v>
      </c>
      <c r="S63" s="38">
        <v>0.635405133</v>
      </c>
      <c r="T63" s="39" t="s">
        <v>37</v>
      </c>
      <c r="U63" s="40">
        <v>133</v>
      </c>
      <c r="V63" s="40">
        <v>368414</v>
      </c>
      <c r="W63" s="41">
        <v>36.10069107</v>
      </c>
      <c r="X63" s="41">
        <v>75.51684383</v>
      </c>
      <c r="Y63" s="42">
        <v>1.698671134</v>
      </c>
      <c r="Z63" s="43" t="s">
        <v>37</v>
      </c>
      <c r="AA63" s="36">
        <v>27</v>
      </c>
      <c r="AB63" s="36">
        <v>368414</v>
      </c>
      <c r="AC63" s="37">
        <v>7.328711721</v>
      </c>
      <c r="AD63" s="37">
        <v>13.630050489</v>
      </c>
      <c r="AE63" s="38">
        <v>0.63879902</v>
      </c>
      <c r="AF63" s="39" t="s">
        <v>37</v>
      </c>
      <c r="AG63" s="40">
        <v>44</v>
      </c>
      <c r="AH63" s="40">
        <v>368414</v>
      </c>
      <c r="AI63" s="41">
        <v>11.943085768</v>
      </c>
      <c r="AJ63" s="41">
        <v>16.055474818</v>
      </c>
      <c r="AK63" s="42">
        <v>0.329466374</v>
      </c>
      <c r="AL63" s="43" t="s">
        <v>37</v>
      </c>
      <c r="AM63" s="55" t="s">
        <v>69</v>
      </c>
      <c r="AN63" s="55" t="s">
        <v>69</v>
      </c>
      <c r="AO63" s="56" t="s">
        <v>69</v>
      </c>
      <c r="AP63" s="56" t="s">
        <v>69</v>
      </c>
      <c r="AQ63" s="57" t="s">
        <v>69</v>
      </c>
    </row>
    <row r="64" spans="1:43" ht="15" customHeight="1">
      <c r="A64" s="35" t="s">
        <v>71</v>
      </c>
      <c r="B64" s="35" t="s">
        <v>59</v>
      </c>
      <c r="C64" s="36">
        <v>975</v>
      </c>
      <c r="D64" s="36">
        <v>166434</v>
      </c>
      <c r="E64" s="37">
        <v>585.817801651</v>
      </c>
      <c r="F64" s="37">
        <v>800.450899222</v>
      </c>
      <c r="G64" s="38">
        <v>1.607268635</v>
      </c>
      <c r="H64" s="39" t="s">
        <v>37</v>
      </c>
      <c r="I64" s="40">
        <v>121</v>
      </c>
      <c r="J64" s="40">
        <v>166434</v>
      </c>
      <c r="K64" s="41">
        <v>72.701491282</v>
      </c>
      <c r="L64" s="41">
        <v>109.821343884</v>
      </c>
      <c r="M64" s="42">
        <v>1.744099643</v>
      </c>
      <c r="N64" s="43" t="s">
        <v>37</v>
      </c>
      <c r="O64" s="36">
        <v>26</v>
      </c>
      <c r="P64" s="36">
        <v>166434</v>
      </c>
      <c r="Q64" s="37">
        <v>15.621808044</v>
      </c>
      <c r="R64" s="37">
        <v>22.900816</v>
      </c>
      <c r="S64" s="38">
        <v>1.671402529</v>
      </c>
      <c r="T64" s="39" t="s">
        <v>37</v>
      </c>
      <c r="U64" s="40">
        <v>100</v>
      </c>
      <c r="V64" s="40">
        <v>166434</v>
      </c>
      <c r="W64" s="41">
        <v>60.083877092</v>
      </c>
      <c r="X64" s="41">
        <v>98.731931839</v>
      </c>
      <c r="Y64" s="42">
        <v>2.220869863</v>
      </c>
      <c r="Z64" s="43" t="s">
        <v>37</v>
      </c>
      <c r="AA64" s="36">
        <v>41</v>
      </c>
      <c r="AB64" s="36">
        <v>166434</v>
      </c>
      <c r="AC64" s="37">
        <v>24.634389608</v>
      </c>
      <c r="AD64" s="37">
        <v>32.515004907</v>
      </c>
      <c r="AE64" s="38">
        <v>1.523879408</v>
      </c>
      <c r="AF64" s="39" t="s">
        <v>37</v>
      </c>
      <c r="AG64" s="40">
        <v>87</v>
      </c>
      <c r="AH64" s="40">
        <v>166434</v>
      </c>
      <c r="AI64" s="41">
        <v>52.27297307</v>
      </c>
      <c r="AJ64" s="41">
        <v>61.593936724</v>
      </c>
      <c r="AK64" s="42">
        <v>1.263938388</v>
      </c>
      <c r="AL64" s="43" t="s">
        <v>37</v>
      </c>
      <c r="AM64" s="55" t="s">
        <v>69</v>
      </c>
      <c r="AN64" s="55" t="s">
        <v>69</v>
      </c>
      <c r="AO64" s="56" t="s">
        <v>69</v>
      </c>
      <c r="AP64" s="56" t="s">
        <v>69</v>
      </c>
      <c r="AQ64" s="57" t="s">
        <v>69</v>
      </c>
    </row>
    <row r="65" spans="1:43" ht="15" customHeight="1">
      <c r="A65" s="35" t="s">
        <v>71</v>
      </c>
      <c r="B65" s="35" t="s">
        <v>60</v>
      </c>
      <c r="C65" s="36">
        <v>265</v>
      </c>
      <c r="D65" s="36">
        <v>157917</v>
      </c>
      <c r="E65" s="37">
        <v>167.80967217</v>
      </c>
      <c r="F65" s="37">
        <v>271.234068119</v>
      </c>
      <c r="G65" s="38">
        <v>0.544625549</v>
      </c>
      <c r="H65" s="39" t="s">
        <v>37</v>
      </c>
      <c r="I65" s="40">
        <v>37</v>
      </c>
      <c r="J65" s="40">
        <v>157917</v>
      </c>
      <c r="K65" s="41">
        <v>23.430029699</v>
      </c>
      <c r="L65" s="41">
        <v>39.857699916</v>
      </c>
      <c r="M65" s="42">
        <v>0.632989888</v>
      </c>
      <c r="N65" s="43" t="s">
        <v>37</v>
      </c>
      <c r="O65" s="55" t="s">
        <v>69</v>
      </c>
      <c r="P65" s="55" t="s">
        <v>69</v>
      </c>
      <c r="Q65" s="56" t="s">
        <v>69</v>
      </c>
      <c r="R65" s="56" t="s">
        <v>69</v>
      </c>
      <c r="S65" s="57" t="s">
        <v>69</v>
      </c>
      <c r="T65" s="39" t="s">
        <v>37</v>
      </c>
      <c r="U65" s="40">
        <v>31</v>
      </c>
      <c r="V65" s="40">
        <v>157917</v>
      </c>
      <c r="W65" s="41">
        <v>19.630565424</v>
      </c>
      <c r="X65" s="41">
        <v>42.93621616</v>
      </c>
      <c r="Y65" s="42">
        <v>0.965804545</v>
      </c>
      <c r="Z65" s="43" t="s">
        <v>37</v>
      </c>
      <c r="AA65" s="55" t="s">
        <v>69</v>
      </c>
      <c r="AB65" s="55" t="s">
        <v>69</v>
      </c>
      <c r="AC65" s="56" t="s">
        <v>69</v>
      </c>
      <c r="AD65" s="56" t="s">
        <v>69</v>
      </c>
      <c r="AE65" s="57" t="s">
        <v>69</v>
      </c>
      <c r="AF65" s="39" t="s">
        <v>37</v>
      </c>
      <c r="AG65" s="54" t="s">
        <v>69</v>
      </c>
      <c r="AH65" s="54" t="s">
        <v>69</v>
      </c>
      <c r="AI65" s="54" t="s">
        <v>69</v>
      </c>
      <c r="AJ65" s="54" t="s">
        <v>69</v>
      </c>
      <c r="AK65" s="54" t="s">
        <v>69</v>
      </c>
      <c r="AL65" s="43" t="s">
        <v>37</v>
      </c>
      <c r="AM65" s="55" t="s">
        <v>69</v>
      </c>
      <c r="AN65" s="55" t="s">
        <v>69</v>
      </c>
      <c r="AO65" s="56" t="s">
        <v>69</v>
      </c>
      <c r="AP65" s="56" t="s">
        <v>69</v>
      </c>
      <c r="AQ65" s="57" t="s">
        <v>69</v>
      </c>
    </row>
    <row r="66" spans="1:43" ht="15" customHeight="1">
      <c r="A66" s="35" t="s">
        <v>71</v>
      </c>
      <c r="B66" s="35" t="s">
        <v>61</v>
      </c>
      <c r="C66" s="36">
        <v>602</v>
      </c>
      <c r="D66" s="36">
        <v>251818</v>
      </c>
      <c r="E66" s="37">
        <v>239.061544449</v>
      </c>
      <c r="F66" s="37">
        <v>352.884322407</v>
      </c>
      <c r="G66" s="38">
        <v>0.708575509</v>
      </c>
      <c r="H66" s="39" t="s">
        <v>37</v>
      </c>
      <c r="I66" s="40">
        <v>76</v>
      </c>
      <c r="J66" s="40">
        <v>251818</v>
      </c>
      <c r="K66" s="41">
        <v>30.180527206</v>
      </c>
      <c r="L66" s="41">
        <v>57.05017658</v>
      </c>
      <c r="M66" s="42">
        <v>0.906027818</v>
      </c>
      <c r="N66" s="43" t="s">
        <v>37</v>
      </c>
      <c r="O66" s="55" t="s">
        <v>69</v>
      </c>
      <c r="P66" s="55" t="s">
        <v>69</v>
      </c>
      <c r="Q66" s="56" t="s">
        <v>69</v>
      </c>
      <c r="R66" s="56" t="s">
        <v>69</v>
      </c>
      <c r="S66" s="57" t="s">
        <v>69</v>
      </c>
      <c r="T66" s="39" t="s">
        <v>37</v>
      </c>
      <c r="U66" s="40">
        <v>57</v>
      </c>
      <c r="V66" s="40">
        <v>251818</v>
      </c>
      <c r="W66" s="41">
        <v>22.635395405</v>
      </c>
      <c r="X66" s="41">
        <v>37.838003646</v>
      </c>
      <c r="Y66" s="42">
        <v>0.851125674</v>
      </c>
      <c r="Z66" s="43" t="s">
        <v>37</v>
      </c>
      <c r="AA66" s="36">
        <v>32</v>
      </c>
      <c r="AB66" s="36">
        <v>251818</v>
      </c>
      <c r="AC66" s="37">
        <v>12.707590403</v>
      </c>
      <c r="AD66" s="37">
        <v>18.985003462</v>
      </c>
      <c r="AE66" s="38">
        <v>0.889769382</v>
      </c>
      <c r="AF66" s="39" t="s">
        <v>37</v>
      </c>
      <c r="AG66" s="40">
        <v>51</v>
      </c>
      <c r="AH66" s="40">
        <v>251818</v>
      </c>
      <c r="AI66" s="41">
        <v>20.252722204</v>
      </c>
      <c r="AJ66" s="41">
        <v>27.240648433</v>
      </c>
      <c r="AK66" s="42">
        <v>0.55899173</v>
      </c>
      <c r="AL66" s="43" t="s">
        <v>37</v>
      </c>
      <c r="AM66" s="55" t="s">
        <v>69</v>
      </c>
      <c r="AN66" s="55" t="s">
        <v>69</v>
      </c>
      <c r="AO66" s="56" t="s">
        <v>69</v>
      </c>
      <c r="AP66" s="56" t="s">
        <v>69</v>
      </c>
      <c r="AQ66" s="57" t="s">
        <v>69</v>
      </c>
    </row>
    <row r="67" spans="1:43" ht="15" customHeight="1">
      <c r="A67" s="35" t="s">
        <v>71</v>
      </c>
      <c r="B67" s="35" t="s">
        <v>62</v>
      </c>
      <c r="C67" s="36">
        <v>473</v>
      </c>
      <c r="D67" s="36">
        <v>153521</v>
      </c>
      <c r="E67" s="37">
        <v>308.101171827</v>
      </c>
      <c r="F67" s="37">
        <v>534.166922585</v>
      </c>
      <c r="G67" s="38">
        <v>1.072582642</v>
      </c>
      <c r="H67" s="39" t="s">
        <v>37</v>
      </c>
      <c r="I67" s="40">
        <v>52</v>
      </c>
      <c r="J67" s="40">
        <v>153521</v>
      </c>
      <c r="K67" s="41">
        <v>33.8715876</v>
      </c>
      <c r="L67" s="41">
        <v>64.235173237</v>
      </c>
      <c r="M67" s="42">
        <v>1.020134509</v>
      </c>
      <c r="N67" s="43" t="s">
        <v>37</v>
      </c>
      <c r="O67" s="36">
        <v>20</v>
      </c>
      <c r="P67" s="36">
        <v>153521</v>
      </c>
      <c r="Q67" s="37">
        <v>13.027533692</v>
      </c>
      <c r="R67" s="37">
        <v>28.323708088</v>
      </c>
      <c r="S67" s="38">
        <v>2.067189104</v>
      </c>
      <c r="T67" s="39" t="s">
        <v>37</v>
      </c>
      <c r="U67" s="40">
        <v>40</v>
      </c>
      <c r="V67" s="40">
        <v>153521</v>
      </c>
      <c r="W67" s="41">
        <v>26.055067385</v>
      </c>
      <c r="X67" s="41">
        <v>54.862113483</v>
      </c>
      <c r="Y67" s="42">
        <v>1.234064929</v>
      </c>
      <c r="Z67" s="43" t="s">
        <v>37</v>
      </c>
      <c r="AA67" s="55" t="s">
        <v>69</v>
      </c>
      <c r="AB67" s="55" t="s">
        <v>69</v>
      </c>
      <c r="AC67" s="56" t="s">
        <v>69</v>
      </c>
      <c r="AD67" s="56" t="s">
        <v>69</v>
      </c>
      <c r="AE67" s="57" t="s">
        <v>69</v>
      </c>
      <c r="AF67" s="39" t="s">
        <v>37</v>
      </c>
      <c r="AG67" s="40">
        <v>64</v>
      </c>
      <c r="AH67" s="40">
        <v>153521</v>
      </c>
      <c r="AI67" s="41">
        <v>41.688107816</v>
      </c>
      <c r="AJ67" s="41">
        <v>59.237061382</v>
      </c>
      <c r="AK67" s="42">
        <v>1.215574127</v>
      </c>
      <c r="AL67" s="43" t="s">
        <v>37</v>
      </c>
      <c r="AM67" s="55" t="s">
        <v>69</v>
      </c>
      <c r="AN67" s="55" t="s">
        <v>69</v>
      </c>
      <c r="AO67" s="56" t="s">
        <v>69</v>
      </c>
      <c r="AP67" s="56" t="s">
        <v>69</v>
      </c>
      <c r="AQ67" s="57" t="s">
        <v>69</v>
      </c>
    </row>
    <row r="68" spans="1:43" ht="10.5" customHeight="1">
      <c r="A68" s="105" t="s">
        <v>34</v>
      </c>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row>
    <row r="69" ht="12" customHeight="1">
      <c r="A69" s="58"/>
    </row>
    <row r="70" spans="1:2" ht="15" customHeight="1">
      <c r="A70" s="17" t="s">
        <v>72</v>
      </c>
      <c r="B70" s="59"/>
    </row>
    <row r="71" spans="1:2" ht="28.5" customHeight="1">
      <c r="A71" s="104" t="s">
        <v>73</v>
      </c>
      <c r="B71" s="104"/>
    </row>
    <row r="72" spans="1:2" ht="15" customHeight="1">
      <c r="A72" s="60"/>
      <c r="B72" s="60"/>
    </row>
    <row r="73" spans="1:2" ht="15" customHeight="1">
      <c r="A73" s="61" t="s">
        <v>74</v>
      </c>
      <c r="B73" s="62"/>
    </row>
    <row r="74" spans="1:2" ht="39.75" customHeight="1">
      <c r="A74" s="104" t="s">
        <v>75</v>
      </c>
      <c r="B74" s="104"/>
    </row>
    <row r="75" spans="1:2" ht="29.25" customHeight="1">
      <c r="A75" s="104" t="s">
        <v>76</v>
      </c>
      <c r="B75" s="104"/>
    </row>
  </sheetData>
  <sheetProtection/>
  <mergeCells count="13">
    <mergeCell ref="A75:B75"/>
    <mergeCell ref="A3:AQ3"/>
    <mergeCell ref="A4:B4"/>
    <mergeCell ref="C4:G4"/>
    <mergeCell ref="I4:M4"/>
    <mergeCell ref="O4:S4"/>
    <mergeCell ref="U4:Y4"/>
    <mergeCell ref="AA4:AE4"/>
    <mergeCell ref="AG4:AK4"/>
    <mergeCell ref="AM4:AQ4"/>
    <mergeCell ref="A68:AQ68"/>
    <mergeCell ref="A71:B71"/>
    <mergeCell ref="A74:B74"/>
  </mergeCells>
  <printOptions/>
  <pageMargins left="0.08" right="0.08" top="1" bottom="1" header="0.5" footer="0.5"/>
  <pageSetup blackAndWhite="1" horizontalDpi="300" verticalDpi="300" orientation="landscape"/>
</worksheet>
</file>

<file path=xl/worksheets/sheet6.xml><?xml version="1.0" encoding="utf-8"?>
<worksheet xmlns="http://schemas.openxmlformats.org/spreadsheetml/2006/main" xmlns:r="http://schemas.openxmlformats.org/officeDocument/2006/relationships">
  <dimension ref="A1:BU75"/>
  <sheetViews>
    <sheetView zoomScalePageLayoutView="0" workbookViewId="0" topLeftCell="A1">
      <pane xSplit="2" ySplit="6" topLeftCell="C7" activePane="bottomRight" state="frozen"/>
      <selection pane="topLeft" activeCell="A1" sqref="A1"/>
      <selection pane="topRight" activeCell="C1" sqref="C1"/>
      <selection pane="bottomLeft" activeCell="A5" sqref="A5"/>
      <selection pane="bottomRight" activeCell="A1" sqref="A1:IV16384"/>
    </sheetView>
  </sheetViews>
  <sheetFormatPr defaultColWidth="9.140625" defaultRowHeight="15" customHeight="1"/>
  <cols>
    <col min="1" max="1" width="22.8515625" style="63" bestFit="1" customWidth="1"/>
    <col min="2" max="2" width="47.00390625" style="63" customWidth="1"/>
    <col min="3" max="3" width="8.28125" style="63" bestFit="1" customWidth="1"/>
    <col min="4" max="4" width="9.57421875" style="63" bestFit="1" customWidth="1"/>
    <col min="5" max="5" width="8.8515625" style="63" bestFit="1" customWidth="1"/>
    <col min="6" max="6" width="11.7109375" style="63" bestFit="1" customWidth="1"/>
    <col min="7" max="7" width="11.00390625" style="63" bestFit="1" customWidth="1"/>
    <col min="8" max="8" width="1.421875" style="63" bestFit="1" customWidth="1"/>
    <col min="9" max="9" width="8.28125" style="63" bestFit="1" customWidth="1"/>
    <col min="10" max="10" width="9.57421875" style="63" bestFit="1" customWidth="1"/>
    <col min="11" max="11" width="8.8515625" style="63" bestFit="1" customWidth="1"/>
    <col min="12" max="12" width="11.7109375" style="63" bestFit="1" customWidth="1"/>
    <col min="13" max="13" width="11.00390625" style="63" bestFit="1" customWidth="1"/>
    <col min="14" max="14" width="1.421875" style="63" bestFit="1" customWidth="1"/>
    <col min="15" max="15" width="8.28125" style="63" bestFit="1" customWidth="1"/>
    <col min="16" max="16" width="9.57421875" style="63" bestFit="1" customWidth="1"/>
    <col min="17" max="17" width="8.8515625" style="63" bestFit="1" customWidth="1"/>
    <col min="18" max="18" width="11.7109375" style="63" bestFit="1" customWidth="1"/>
    <col min="19" max="19" width="11.00390625" style="63" bestFit="1" customWidth="1"/>
    <col min="20" max="20" width="1.421875" style="63" bestFit="1" customWidth="1"/>
    <col min="21" max="21" width="8.28125" style="63" bestFit="1" customWidth="1"/>
    <col min="22" max="22" width="9.57421875" style="63" bestFit="1" customWidth="1"/>
    <col min="23" max="23" width="8.8515625" style="63" bestFit="1" customWidth="1"/>
    <col min="24" max="24" width="11.7109375" style="63" bestFit="1" customWidth="1"/>
    <col min="25" max="25" width="11.00390625" style="63" bestFit="1" customWidth="1"/>
    <col min="26" max="26" width="1.421875" style="63" bestFit="1" customWidth="1"/>
    <col min="27" max="27" width="8.28125" style="63" bestFit="1" customWidth="1"/>
    <col min="28" max="28" width="9.57421875" style="63" bestFit="1" customWidth="1"/>
    <col min="29" max="29" width="8.8515625" style="63" bestFit="1" customWidth="1"/>
    <col min="30" max="30" width="11.7109375" style="63" bestFit="1" customWidth="1"/>
    <col min="31" max="31" width="11.00390625" style="63" bestFit="1" customWidth="1"/>
    <col min="32" max="32" width="1.421875" style="63" bestFit="1" customWidth="1"/>
    <col min="33" max="33" width="8.28125" style="63" bestFit="1" customWidth="1"/>
    <col min="34" max="34" width="9.57421875" style="63" bestFit="1" customWidth="1"/>
    <col min="35" max="35" width="8.8515625" style="63" bestFit="1" customWidth="1"/>
    <col min="36" max="36" width="11.7109375" style="63" bestFit="1" customWidth="1"/>
    <col min="37" max="37" width="11.00390625" style="63" bestFit="1" customWidth="1"/>
    <col min="38" max="38" width="1.421875" style="63" bestFit="1" customWidth="1"/>
    <col min="39" max="39" width="8.28125" style="63" bestFit="1" customWidth="1"/>
    <col min="40" max="40" width="9.57421875" style="63" bestFit="1" customWidth="1"/>
    <col min="41" max="41" width="8.8515625" style="63" bestFit="1" customWidth="1"/>
    <col min="42" max="42" width="11.7109375" style="63" bestFit="1" customWidth="1"/>
    <col min="43" max="43" width="11.00390625" style="63" bestFit="1" customWidth="1"/>
    <col min="44" max="44" width="1.421875" style="63" bestFit="1" customWidth="1"/>
    <col min="45" max="45" width="8.28125" style="63" bestFit="1" customWidth="1"/>
    <col min="46" max="46" width="9.57421875" style="63" bestFit="1" customWidth="1"/>
    <col min="47" max="47" width="8.8515625" style="63" bestFit="1" customWidth="1"/>
    <col min="48" max="48" width="11.7109375" style="63" bestFit="1" customWidth="1"/>
    <col min="49" max="49" width="11.00390625" style="63" bestFit="1" customWidth="1"/>
    <col min="50" max="50" width="1.421875" style="63" bestFit="1" customWidth="1"/>
    <col min="51" max="51" width="8.28125" style="63" bestFit="1" customWidth="1"/>
    <col min="52" max="52" width="9.57421875" style="63" bestFit="1" customWidth="1"/>
    <col min="53" max="53" width="8.8515625" style="63" bestFit="1" customWidth="1"/>
    <col min="54" max="54" width="11.7109375" style="63" bestFit="1" customWidth="1"/>
    <col min="55" max="55" width="11.00390625" style="63" bestFit="1" customWidth="1"/>
    <col min="56" max="56" width="1.421875" style="63" bestFit="1" customWidth="1"/>
    <col min="57" max="57" width="8.28125" style="63" bestFit="1" customWidth="1"/>
    <col min="58" max="58" width="9.57421875" style="63" bestFit="1" customWidth="1"/>
    <col min="59" max="59" width="8.8515625" style="63" bestFit="1" customWidth="1"/>
    <col min="60" max="60" width="11.7109375" style="63" bestFit="1" customWidth="1"/>
    <col min="61" max="61" width="11.00390625" style="63" bestFit="1" customWidth="1"/>
    <col min="62" max="62" width="1.421875" style="63" bestFit="1" customWidth="1"/>
    <col min="63" max="63" width="8.28125" style="63" bestFit="1" customWidth="1"/>
    <col min="64" max="64" width="9.57421875" style="63" bestFit="1" customWidth="1"/>
    <col min="65" max="65" width="8.8515625" style="63" bestFit="1" customWidth="1"/>
    <col min="66" max="66" width="11.7109375" style="63" bestFit="1" customWidth="1"/>
    <col min="67" max="67" width="11.00390625" style="63" bestFit="1" customWidth="1"/>
    <col min="68" max="68" width="1.421875" style="63" bestFit="1" customWidth="1"/>
    <col min="69" max="69" width="8.28125" style="63" bestFit="1" customWidth="1"/>
    <col min="70" max="70" width="9.57421875" style="63" bestFit="1" customWidth="1"/>
    <col min="71" max="71" width="8.8515625" style="63" bestFit="1" customWidth="1"/>
    <col min="72" max="72" width="11.7109375" style="63" bestFit="1" customWidth="1"/>
    <col min="73" max="73" width="11.00390625" style="63" bestFit="1" customWidth="1"/>
    <col min="74" max="16384" width="9.140625" style="63" customWidth="1"/>
  </cols>
  <sheetData>
    <row r="1" ht="23.25" customHeight="1">
      <c r="A1" s="14" t="str">
        <f>Admin!C11</f>
        <v>Socioeconomic group by state</v>
      </c>
    </row>
    <row r="2" ht="18" customHeight="1">
      <c r="A2" s="15" t="str">
        <f>Admin!C22</f>
        <v>Table 4: Males: Mortality, 2009–2013</v>
      </c>
    </row>
    <row r="3" spans="1:73" ht="13.5" customHeight="1">
      <c r="A3" s="110" t="s">
        <v>34</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row>
    <row r="4" spans="1:73" ht="15" customHeight="1">
      <c r="A4" s="107" t="s">
        <v>35</v>
      </c>
      <c r="B4" s="107"/>
      <c r="C4" s="108" t="s">
        <v>36</v>
      </c>
      <c r="D4" s="108"/>
      <c r="E4" s="108"/>
      <c r="F4" s="108"/>
      <c r="G4" s="108"/>
      <c r="H4" s="65" t="s">
        <v>37</v>
      </c>
      <c r="I4" s="107" t="s">
        <v>38</v>
      </c>
      <c r="J4" s="107"/>
      <c r="K4" s="107"/>
      <c r="L4" s="107"/>
      <c r="M4" s="107"/>
      <c r="N4" s="64" t="s">
        <v>37</v>
      </c>
      <c r="O4" s="108" t="s">
        <v>39</v>
      </c>
      <c r="P4" s="108"/>
      <c r="Q4" s="108"/>
      <c r="R4" s="108"/>
      <c r="S4" s="108"/>
      <c r="T4" s="65" t="s">
        <v>37</v>
      </c>
      <c r="U4" s="107" t="s">
        <v>40</v>
      </c>
      <c r="V4" s="107"/>
      <c r="W4" s="107"/>
      <c r="X4" s="107"/>
      <c r="Y4" s="107"/>
      <c r="Z4" s="64" t="s">
        <v>37</v>
      </c>
      <c r="AA4" s="108" t="s">
        <v>41</v>
      </c>
      <c r="AB4" s="108"/>
      <c r="AC4" s="108"/>
      <c r="AD4" s="108"/>
      <c r="AE4" s="108"/>
      <c r="AF4" s="65" t="s">
        <v>37</v>
      </c>
      <c r="AG4" s="107" t="s">
        <v>42</v>
      </c>
      <c r="AH4" s="107"/>
      <c r="AI4" s="107"/>
      <c r="AJ4" s="107"/>
      <c r="AK4" s="107"/>
      <c r="AL4" s="64" t="s">
        <v>37</v>
      </c>
      <c r="AM4" s="108" t="s">
        <v>43</v>
      </c>
      <c r="AN4" s="108"/>
      <c r="AO4" s="108"/>
      <c r="AP4" s="108"/>
      <c r="AQ4" s="108"/>
      <c r="AR4" s="65" t="s">
        <v>37</v>
      </c>
      <c r="AS4" s="107" t="s">
        <v>44</v>
      </c>
      <c r="AT4" s="107"/>
      <c r="AU4" s="107"/>
      <c r="AV4" s="107"/>
      <c r="AW4" s="107"/>
      <c r="AX4" s="64" t="s">
        <v>37</v>
      </c>
      <c r="AY4" s="108" t="s">
        <v>45</v>
      </c>
      <c r="AZ4" s="108"/>
      <c r="BA4" s="108"/>
      <c r="BB4" s="108"/>
      <c r="BC4" s="108"/>
      <c r="BD4" s="65" t="s">
        <v>37</v>
      </c>
      <c r="BE4" s="107" t="s">
        <v>46</v>
      </c>
      <c r="BF4" s="107"/>
      <c r="BG4" s="107"/>
      <c r="BH4" s="107"/>
      <c r="BI4" s="107"/>
      <c r="BJ4" s="64" t="s">
        <v>37</v>
      </c>
      <c r="BK4" s="108" t="s">
        <v>47</v>
      </c>
      <c r="BL4" s="108"/>
      <c r="BM4" s="108"/>
      <c r="BN4" s="108"/>
      <c r="BO4" s="108"/>
      <c r="BP4" s="65" t="s">
        <v>37</v>
      </c>
      <c r="BQ4" s="107" t="s">
        <v>48</v>
      </c>
      <c r="BR4" s="107"/>
      <c r="BS4" s="107"/>
      <c r="BT4" s="107"/>
      <c r="BU4" s="107"/>
    </row>
    <row r="5" spans="1:73" ht="45.75" customHeight="1">
      <c r="A5" s="66" t="s">
        <v>49</v>
      </c>
      <c r="B5" s="66" t="s">
        <v>50</v>
      </c>
      <c r="C5" s="67" t="s">
        <v>82</v>
      </c>
      <c r="D5" s="67" t="s">
        <v>52</v>
      </c>
      <c r="E5" s="67" t="s">
        <v>53</v>
      </c>
      <c r="F5" s="67" t="s">
        <v>54</v>
      </c>
      <c r="G5" s="67" t="s">
        <v>55</v>
      </c>
      <c r="H5" s="68" t="s">
        <v>37</v>
      </c>
      <c r="I5" s="69" t="s">
        <v>82</v>
      </c>
      <c r="J5" s="69" t="s">
        <v>52</v>
      </c>
      <c r="K5" s="69" t="s">
        <v>53</v>
      </c>
      <c r="L5" s="69" t="s">
        <v>54</v>
      </c>
      <c r="M5" s="69" t="s">
        <v>55</v>
      </c>
      <c r="N5" s="66" t="s">
        <v>37</v>
      </c>
      <c r="O5" s="67" t="s">
        <v>82</v>
      </c>
      <c r="P5" s="67" t="s">
        <v>52</v>
      </c>
      <c r="Q5" s="67" t="s">
        <v>53</v>
      </c>
      <c r="R5" s="67" t="s">
        <v>54</v>
      </c>
      <c r="S5" s="67" t="s">
        <v>55</v>
      </c>
      <c r="T5" s="68" t="s">
        <v>37</v>
      </c>
      <c r="U5" s="69" t="s">
        <v>82</v>
      </c>
      <c r="V5" s="69" t="s">
        <v>52</v>
      </c>
      <c r="W5" s="69" t="s">
        <v>53</v>
      </c>
      <c r="X5" s="69" t="s">
        <v>54</v>
      </c>
      <c r="Y5" s="69" t="s">
        <v>55</v>
      </c>
      <c r="Z5" s="66" t="s">
        <v>37</v>
      </c>
      <c r="AA5" s="67" t="s">
        <v>82</v>
      </c>
      <c r="AB5" s="67" t="s">
        <v>52</v>
      </c>
      <c r="AC5" s="67" t="s">
        <v>53</v>
      </c>
      <c r="AD5" s="67" t="s">
        <v>54</v>
      </c>
      <c r="AE5" s="67" t="s">
        <v>55</v>
      </c>
      <c r="AF5" s="68" t="s">
        <v>37</v>
      </c>
      <c r="AG5" s="69" t="s">
        <v>82</v>
      </c>
      <c r="AH5" s="69" t="s">
        <v>52</v>
      </c>
      <c r="AI5" s="69" t="s">
        <v>53</v>
      </c>
      <c r="AJ5" s="69" t="s">
        <v>54</v>
      </c>
      <c r="AK5" s="69" t="s">
        <v>55</v>
      </c>
      <c r="AL5" s="66" t="s">
        <v>37</v>
      </c>
      <c r="AM5" s="67" t="s">
        <v>82</v>
      </c>
      <c r="AN5" s="67" t="s">
        <v>52</v>
      </c>
      <c r="AO5" s="67" t="s">
        <v>53</v>
      </c>
      <c r="AP5" s="67" t="s">
        <v>54</v>
      </c>
      <c r="AQ5" s="67" t="s">
        <v>55</v>
      </c>
      <c r="AR5" s="68" t="s">
        <v>37</v>
      </c>
      <c r="AS5" s="69" t="s">
        <v>82</v>
      </c>
      <c r="AT5" s="69" t="s">
        <v>52</v>
      </c>
      <c r="AU5" s="69" t="s">
        <v>53</v>
      </c>
      <c r="AV5" s="69" t="s">
        <v>54</v>
      </c>
      <c r="AW5" s="69" t="s">
        <v>55</v>
      </c>
      <c r="AX5" s="66" t="s">
        <v>37</v>
      </c>
      <c r="AY5" s="67" t="s">
        <v>82</v>
      </c>
      <c r="AZ5" s="67" t="s">
        <v>52</v>
      </c>
      <c r="BA5" s="67" t="s">
        <v>53</v>
      </c>
      <c r="BB5" s="67" t="s">
        <v>54</v>
      </c>
      <c r="BC5" s="67" t="s">
        <v>55</v>
      </c>
      <c r="BD5" s="68" t="s">
        <v>37</v>
      </c>
      <c r="BE5" s="69" t="s">
        <v>82</v>
      </c>
      <c r="BF5" s="69" t="s">
        <v>52</v>
      </c>
      <c r="BG5" s="69" t="s">
        <v>53</v>
      </c>
      <c r="BH5" s="69" t="s">
        <v>54</v>
      </c>
      <c r="BI5" s="69" t="s">
        <v>55</v>
      </c>
      <c r="BJ5" s="66" t="s">
        <v>37</v>
      </c>
      <c r="BK5" s="67" t="s">
        <v>82</v>
      </c>
      <c r="BL5" s="67" t="s">
        <v>52</v>
      </c>
      <c r="BM5" s="67" t="s">
        <v>53</v>
      </c>
      <c r="BN5" s="67" t="s">
        <v>54</v>
      </c>
      <c r="BO5" s="67" t="s">
        <v>55</v>
      </c>
      <c r="BP5" s="68" t="s">
        <v>37</v>
      </c>
      <c r="BQ5" s="69" t="s">
        <v>82</v>
      </c>
      <c r="BR5" s="69" t="s">
        <v>52</v>
      </c>
      <c r="BS5" s="69" t="s">
        <v>53</v>
      </c>
      <c r="BT5" s="69" t="s">
        <v>54</v>
      </c>
      <c r="BU5" s="69" t="s">
        <v>55</v>
      </c>
    </row>
    <row r="6" spans="1:73" s="70" customFormat="1" ht="15" customHeight="1">
      <c r="A6" s="71" t="s">
        <v>56</v>
      </c>
      <c r="B6" s="71" t="s">
        <v>57</v>
      </c>
      <c r="C6" s="72">
        <v>121909</v>
      </c>
      <c r="D6" s="72">
        <v>55711233</v>
      </c>
      <c r="E6" s="73">
        <v>218.823015459</v>
      </c>
      <c r="F6" s="73">
        <v>217.585417304</v>
      </c>
      <c r="G6" s="74">
        <v>1</v>
      </c>
      <c r="H6" s="75" t="s">
        <v>37</v>
      </c>
      <c r="I6" s="76">
        <v>3644</v>
      </c>
      <c r="J6" s="76">
        <v>55711233</v>
      </c>
      <c r="K6" s="77">
        <v>6.54087121</v>
      </c>
      <c r="L6" s="77">
        <v>6.690704535</v>
      </c>
      <c r="M6" s="78">
        <v>1</v>
      </c>
      <c r="N6" s="79" t="s">
        <v>37</v>
      </c>
      <c r="O6" s="72">
        <v>11210</v>
      </c>
      <c r="P6" s="72">
        <v>55711233</v>
      </c>
      <c r="Q6" s="73">
        <v>20.12161533</v>
      </c>
      <c r="R6" s="73">
        <v>19.929723794</v>
      </c>
      <c r="S6" s="74">
        <v>1</v>
      </c>
      <c r="T6" s="75" t="s">
        <v>37</v>
      </c>
      <c r="U6" s="76">
        <v>3780</v>
      </c>
      <c r="V6" s="76">
        <v>55711233</v>
      </c>
      <c r="W6" s="77">
        <v>6.78498715</v>
      </c>
      <c r="X6" s="77">
        <v>6.546169907</v>
      </c>
      <c r="Y6" s="78">
        <v>1</v>
      </c>
      <c r="Z6" s="79" t="s">
        <v>37</v>
      </c>
      <c r="AA6" s="72">
        <v>2914</v>
      </c>
      <c r="AB6" s="72">
        <v>55711233</v>
      </c>
      <c r="AC6" s="73">
        <v>5.230543004</v>
      </c>
      <c r="AD6" s="73">
        <v>5.110919313</v>
      </c>
      <c r="AE6" s="74">
        <v>1</v>
      </c>
      <c r="AF6" s="75" t="s">
        <v>37</v>
      </c>
      <c r="AG6" s="76">
        <v>4780</v>
      </c>
      <c r="AH6" s="76">
        <v>55711233</v>
      </c>
      <c r="AI6" s="77">
        <v>8.579957295</v>
      </c>
      <c r="AJ6" s="77">
        <v>8.638954697</v>
      </c>
      <c r="AK6" s="78">
        <v>1</v>
      </c>
      <c r="AL6" s="79" t="s">
        <v>37</v>
      </c>
      <c r="AM6" s="72">
        <v>24547</v>
      </c>
      <c r="AN6" s="72">
        <v>55711233</v>
      </c>
      <c r="AO6" s="73">
        <v>44.06113216</v>
      </c>
      <c r="AP6" s="73">
        <v>43.309447322</v>
      </c>
      <c r="AQ6" s="74">
        <v>1</v>
      </c>
      <c r="AR6" s="75" t="s">
        <v>37</v>
      </c>
      <c r="AS6" s="76">
        <v>4139</v>
      </c>
      <c r="AT6" s="76">
        <v>55711233</v>
      </c>
      <c r="AU6" s="77">
        <v>7.429381432</v>
      </c>
      <c r="AV6" s="77">
        <v>7.402481938</v>
      </c>
      <c r="AW6" s="78">
        <v>1</v>
      </c>
      <c r="AX6" s="79" t="s">
        <v>37</v>
      </c>
      <c r="AY6" s="72">
        <v>5156</v>
      </c>
      <c r="AZ6" s="72">
        <v>55711233</v>
      </c>
      <c r="BA6" s="73">
        <v>9.25486607</v>
      </c>
      <c r="BB6" s="73">
        <v>9.142101122</v>
      </c>
      <c r="BC6" s="74">
        <v>1</v>
      </c>
      <c r="BD6" s="75" t="s">
        <v>37</v>
      </c>
      <c r="BE6" s="76">
        <v>6274</v>
      </c>
      <c r="BF6" s="76">
        <v>55711233</v>
      </c>
      <c r="BG6" s="77">
        <v>11.261642692</v>
      </c>
      <c r="BH6" s="77">
        <v>11.021990924</v>
      </c>
      <c r="BI6" s="78">
        <v>1</v>
      </c>
      <c r="BJ6" s="79" t="s">
        <v>37</v>
      </c>
      <c r="BK6" s="72">
        <v>15865</v>
      </c>
      <c r="BL6" s="72">
        <v>55711233</v>
      </c>
      <c r="BM6" s="73">
        <v>28.477201357</v>
      </c>
      <c r="BN6" s="73">
        <v>29.419118198</v>
      </c>
      <c r="BO6" s="74">
        <v>1</v>
      </c>
      <c r="BP6" s="75" t="s">
        <v>37</v>
      </c>
      <c r="BQ6" s="76">
        <v>3631</v>
      </c>
      <c r="BR6" s="76">
        <v>55711233</v>
      </c>
      <c r="BS6" s="77">
        <v>6.517536598</v>
      </c>
      <c r="BT6" s="77">
        <v>6.44958539</v>
      </c>
      <c r="BU6" s="78">
        <v>1</v>
      </c>
    </row>
    <row r="7" spans="1:73" ht="15" customHeight="1">
      <c r="A7" s="80" t="s">
        <v>56</v>
      </c>
      <c r="B7" s="80" t="s">
        <v>58</v>
      </c>
      <c r="C7" s="55">
        <v>28647</v>
      </c>
      <c r="D7" s="55">
        <v>10681288</v>
      </c>
      <c r="E7" s="56">
        <v>268.197992602</v>
      </c>
      <c r="F7" s="56">
        <v>244.317685189</v>
      </c>
      <c r="G7" s="57">
        <v>1.122858729</v>
      </c>
      <c r="H7" s="81" t="s">
        <v>37</v>
      </c>
      <c r="I7" s="54">
        <v>847</v>
      </c>
      <c r="J7" s="54">
        <v>10681288</v>
      </c>
      <c r="K7" s="82">
        <v>7.929755288</v>
      </c>
      <c r="L7" s="82">
        <v>7.304061265</v>
      </c>
      <c r="M7" s="83">
        <v>1.091672966</v>
      </c>
      <c r="N7" s="84" t="s">
        <v>37</v>
      </c>
      <c r="O7" s="55">
        <v>2575</v>
      </c>
      <c r="P7" s="55">
        <v>10681288</v>
      </c>
      <c r="Q7" s="56">
        <v>24.107579535</v>
      </c>
      <c r="R7" s="56">
        <v>21.933576225</v>
      </c>
      <c r="S7" s="57">
        <v>1.100545921</v>
      </c>
      <c r="T7" s="81" t="s">
        <v>37</v>
      </c>
      <c r="U7" s="54">
        <v>1111</v>
      </c>
      <c r="V7" s="54">
        <v>10681288</v>
      </c>
      <c r="W7" s="82">
        <v>10.401367326</v>
      </c>
      <c r="X7" s="82">
        <v>9.366048282</v>
      </c>
      <c r="Y7" s="83">
        <v>1.430767673</v>
      </c>
      <c r="Z7" s="84" t="s">
        <v>37</v>
      </c>
      <c r="AA7" s="55">
        <v>659</v>
      </c>
      <c r="AB7" s="55">
        <v>10681288</v>
      </c>
      <c r="AC7" s="56">
        <v>6.169667928</v>
      </c>
      <c r="AD7" s="56">
        <v>5.580636202</v>
      </c>
      <c r="AE7" s="57">
        <v>1.091904579</v>
      </c>
      <c r="AF7" s="81" t="s">
        <v>37</v>
      </c>
      <c r="AG7" s="54">
        <v>1029</v>
      </c>
      <c r="AH7" s="54">
        <v>10681288</v>
      </c>
      <c r="AI7" s="82">
        <v>9.633669647</v>
      </c>
      <c r="AJ7" s="82">
        <v>8.878509797</v>
      </c>
      <c r="AK7" s="83">
        <v>1.027729639</v>
      </c>
      <c r="AL7" s="84" t="s">
        <v>37</v>
      </c>
      <c r="AM7" s="55">
        <v>6423</v>
      </c>
      <c r="AN7" s="55">
        <v>10681288</v>
      </c>
      <c r="AO7" s="56">
        <v>60.13319742</v>
      </c>
      <c r="AP7" s="56">
        <v>53.849803861</v>
      </c>
      <c r="AQ7" s="57">
        <v>1.243373148</v>
      </c>
      <c r="AR7" s="81" t="s">
        <v>37</v>
      </c>
      <c r="AS7" s="54">
        <v>902</v>
      </c>
      <c r="AT7" s="54">
        <v>10681288</v>
      </c>
      <c r="AU7" s="82">
        <v>8.444674462</v>
      </c>
      <c r="AV7" s="82">
        <v>7.687112293</v>
      </c>
      <c r="AW7" s="83">
        <v>1.038450665</v>
      </c>
      <c r="AX7" s="84" t="s">
        <v>37</v>
      </c>
      <c r="AY7" s="55">
        <v>1038</v>
      </c>
      <c r="AZ7" s="55">
        <v>10681288</v>
      </c>
      <c r="BA7" s="56">
        <v>9.717929149</v>
      </c>
      <c r="BB7" s="56">
        <v>8.966008899</v>
      </c>
      <c r="BC7" s="57">
        <v>0.98073832</v>
      </c>
      <c r="BD7" s="81" t="s">
        <v>37</v>
      </c>
      <c r="BE7" s="54">
        <v>1429</v>
      </c>
      <c r="BF7" s="54">
        <v>10681288</v>
      </c>
      <c r="BG7" s="82">
        <v>13.378536371</v>
      </c>
      <c r="BH7" s="82">
        <v>12.105568593</v>
      </c>
      <c r="BI7" s="83">
        <v>1.098310521</v>
      </c>
      <c r="BJ7" s="84" t="s">
        <v>37</v>
      </c>
      <c r="BK7" s="55">
        <v>3491</v>
      </c>
      <c r="BL7" s="55">
        <v>10681288</v>
      </c>
      <c r="BM7" s="56">
        <v>32.683324333</v>
      </c>
      <c r="BN7" s="56">
        <v>30.476853235</v>
      </c>
      <c r="BO7" s="57">
        <v>1.035954002</v>
      </c>
      <c r="BP7" s="81" t="s">
        <v>37</v>
      </c>
      <c r="BQ7" s="54">
        <v>817</v>
      </c>
      <c r="BR7" s="54">
        <v>10681288</v>
      </c>
      <c r="BS7" s="82">
        <v>7.648890284</v>
      </c>
      <c r="BT7" s="82">
        <v>6.974329762</v>
      </c>
      <c r="BU7" s="83">
        <v>1.081360947</v>
      </c>
    </row>
    <row r="8" spans="1:73" ht="15" customHeight="1">
      <c r="A8" s="80" t="s">
        <v>56</v>
      </c>
      <c r="B8" s="80" t="s">
        <v>59</v>
      </c>
      <c r="C8" s="55">
        <v>27731</v>
      </c>
      <c r="D8" s="55">
        <v>11025546</v>
      </c>
      <c r="E8" s="56">
        <v>251.515888646</v>
      </c>
      <c r="F8" s="56">
        <v>230.083082683</v>
      </c>
      <c r="G8" s="57">
        <v>1.057437973</v>
      </c>
      <c r="H8" s="81" t="s">
        <v>37</v>
      </c>
      <c r="I8" s="54">
        <v>819</v>
      </c>
      <c r="J8" s="54">
        <v>11025546</v>
      </c>
      <c r="K8" s="82">
        <v>7.428203556</v>
      </c>
      <c r="L8" s="82">
        <v>6.938398646</v>
      </c>
      <c r="M8" s="83">
        <v>1.037020632</v>
      </c>
      <c r="N8" s="84" t="s">
        <v>37</v>
      </c>
      <c r="O8" s="55">
        <v>2438</v>
      </c>
      <c r="P8" s="55">
        <v>11025546</v>
      </c>
      <c r="Q8" s="56">
        <v>22.1122836</v>
      </c>
      <c r="R8" s="56">
        <v>20.183986959</v>
      </c>
      <c r="S8" s="57">
        <v>1.012757987</v>
      </c>
      <c r="T8" s="81" t="s">
        <v>37</v>
      </c>
      <c r="U8" s="54">
        <v>881</v>
      </c>
      <c r="V8" s="54">
        <v>11025546</v>
      </c>
      <c r="W8" s="82">
        <v>7.990533984</v>
      </c>
      <c r="X8" s="82">
        <v>7.173057718</v>
      </c>
      <c r="Y8" s="83">
        <v>1.095764061</v>
      </c>
      <c r="Z8" s="84" t="s">
        <v>37</v>
      </c>
      <c r="AA8" s="55">
        <v>677</v>
      </c>
      <c r="AB8" s="55">
        <v>11025546</v>
      </c>
      <c r="AC8" s="56">
        <v>6.140285479</v>
      </c>
      <c r="AD8" s="56">
        <v>5.557686643</v>
      </c>
      <c r="AE8" s="57">
        <v>1.08741428</v>
      </c>
      <c r="AF8" s="81" t="s">
        <v>37</v>
      </c>
      <c r="AG8" s="54">
        <v>1030</v>
      </c>
      <c r="AH8" s="54">
        <v>11025546</v>
      </c>
      <c r="AI8" s="82">
        <v>9.34194098</v>
      </c>
      <c r="AJ8" s="82">
        <v>8.583654517</v>
      </c>
      <c r="AK8" s="83">
        <v>0.993598742</v>
      </c>
      <c r="AL8" s="84" t="s">
        <v>37</v>
      </c>
      <c r="AM8" s="55">
        <v>5814</v>
      </c>
      <c r="AN8" s="55">
        <v>11025546</v>
      </c>
      <c r="AO8" s="56">
        <v>52.732082384</v>
      </c>
      <c r="AP8" s="56">
        <v>47.511662801</v>
      </c>
      <c r="AQ8" s="57">
        <v>1.097027687</v>
      </c>
      <c r="AR8" s="81" t="s">
        <v>37</v>
      </c>
      <c r="AS8" s="54">
        <v>927</v>
      </c>
      <c r="AT8" s="54">
        <v>11025546</v>
      </c>
      <c r="AU8" s="82">
        <v>8.407746882</v>
      </c>
      <c r="AV8" s="82">
        <v>7.735100862</v>
      </c>
      <c r="AW8" s="83">
        <v>1.044933433</v>
      </c>
      <c r="AX8" s="84" t="s">
        <v>37</v>
      </c>
      <c r="AY8" s="55">
        <v>1162</v>
      </c>
      <c r="AZ8" s="55">
        <v>11025546</v>
      </c>
      <c r="BA8" s="56">
        <v>10.5391606</v>
      </c>
      <c r="BB8" s="56">
        <v>9.637954228</v>
      </c>
      <c r="BC8" s="57">
        <v>1.054238418</v>
      </c>
      <c r="BD8" s="81" t="s">
        <v>37</v>
      </c>
      <c r="BE8" s="54">
        <v>1375</v>
      </c>
      <c r="BF8" s="54">
        <v>11025546</v>
      </c>
      <c r="BG8" s="82">
        <v>12.471037716</v>
      </c>
      <c r="BH8" s="82">
        <v>11.270310029</v>
      </c>
      <c r="BI8" s="83">
        <v>1.022529424</v>
      </c>
      <c r="BJ8" s="84" t="s">
        <v>37</v>
      </c>
      <c r="BK8" s="55">
        <v>3664</v>
      </c>
      <c r="BL8" s="55">
        <v>11025546</v>
      </c>
      <c r="BM8" s="56">
        <v>33.23191432</v>
      </c>
      <c r="BN8" s="56">
        <v>31.187968399</v>
      </c>
      <c r="BO8" s="57">
        <v>1.060125874</v>
      </c>
      <c r="BP8" s="81" t="s">
        <v>37</v>
      </c>
      <c r="BQ8" s="54">
        <v>783</v>
      </c>
      <c r="BR8" s="54">
        <v>11025546</v>
      </c>
      <c r="BS8" s="82">
        <v>7.101689114</v>
      </c>
      <c r="BT8" s="82">
        <v>6.496445126</v>
      </c>
      <c r="BU8" s="83">
        <v>1.007265543</v>
      </c>
    </row>
    <row r="9" spans="1:73" ht="15" customHeight="1">
      <c r="A9" s="80" t="s">
        <v>56</v>
      </c>
      <c r="B9" s="80" t="s">
        <v>60</v>
      </c>
      <c r="C9" s="55">
        <v>25230</v>
      </c>
      <c r="D9" s="55">
        <v>11239409</v>
      </c>
      <c r="E9" s="56">
        <v>224.47799524</v>
      </c>
      <c r="F9" s="56">
        <v>219.32759588</v>
      </c>
      <c r="G9" s="57">
        <v>1.008006872</v>
      </c>
      <c r="H9" s="81" t="s">
        <v>37</v>
      </c>
      <c r="I9" s="54">
        <v>766</v>
      </c>
      <c r="J9" s="54">
        <v>11239409</v>
      </c>
      <c r="K9" s="82">
        <v>6.815304968</v>
      </c>
      <c r="L9" s="82">
        <v>6.872115633</v>
      </c>
      <c r="M9" s="83">
        <v>1.027113901</v>
      </c>
      <c r="N9" s="84" t="s">
        <v>37</v>
      </c>
      <c r="O9" s="55">
        <v>2344</v>
      </c>
      <c r="P9" s="55">
        <v>11239409</v>
      </c>
      <c r="Q9" s="56">
        <v>20.855189094</v>
      </c>
      <c r="R9" s="56">
        <v>20.255866755</v>
      </c>
      <c r="S9" s="57">
        <v>1.01636465</v>
      </c>
      <c r="T9" s="81" t="s">
        <v>37</v>
      </c>
      <c r="U9" s="54">
        <v>767</v>
      </c>
      <c r="V9" s="54">
        <v>11239409</v>
      </c>
      <c r="W9" s="82">
        <v>6.824202233</v>
      </c>
      <c r="X9" s="82">
        <v>6.480349835</v>
      </c>
      <c r="Y9" s="83">
        <v>0.989945255</v>
      </c>
      <c r="Z9" s="84" t="s">
        <v>37</v>
      </c>
      <c r="AA9" s="55">
        <v>627</v>
      </c>
      <c r="AB9" s="55">
        <v>11239409</v>
      </c>
      <c r="AC9" s="56">
        <v>5.578585137</v>
      </c>
      <c r="AD9" s="56">
        <v>5.366681079</v>
      </c>
      <c r="AE9" s="57">
        <v>1.050042223</v>
      </c>
      <c r="AF9" s="81" t="s">
        <v>37</v>
      </c>
      <c r="AG9" s="54">
        <v>950</v>
      </c>
      <c r="AH9" s="54">
        <v>11239409</v>
      </c>
      <c r="AI9" s="82">
        <v>8.452401723</v>
      </c>
      <c r="AJ9" s="82">
        <v>8.370721584</v>
      </c>
      <c r="AK9" s="83">
        <v>0.968950744</v>
      </c>
      <c r="AL9" s="84" t="s">
        <v>37</v>
      </c>
      <c r="AM9" s="55">
        <v>5150</v>
      </c>
      <c r="AN9" s="55">
        <v>11239409</v>
      </c>
      <c r="AO9" s="56">
        <v>45.820914605</v>
      </c>
      <c r="AP9" s="56">
        <v>44.324127874</v>
      </c>
      <c r="AQ9" s="57">
        <v>1.023428619</v>
      </c>
      <c r="AR9" s="81" t="s">
        <v>37</v>
      </c>
      <c r="AS9" s="54">
        <v>843</v>
      </c>
      <c r="AT9" s="54">
        <v>11239409</v>
      </c>
      <c r="AU9" s="82">
        <v>7.500394371</v>
      </c>
      <c r="AV9" s="82">
        <v>7.342048681</v>
      </c>
      <c r="AW9" s="83">
        <v>0.991836082</v>
      </c>
      <c r="AX9" s="84" t="s">
        <v>37</v>
      </c>
      <c r="AY9" s="55">
        <v>1063</v>
      </c>
      <c r="AZ9" s="55">
        <v>11239409</v>
      </c>
      <c r="BA9" s="56">
        <v>9.457792665</v>
      </c>
      <c r="BB9" s="56">
        <v>9.135718852</v>
      </c>
      <c r="BC9" s="57">
        <v>0.999301881</v>
      </c>
      <c r="BD9" s="81" t="s">
        <v>37</v>
      </c>
      <c r="BE9" s="54">
        <v>1279</v>
      </c>
      <c r="BF9" s="54">
        <v>11239409</v>
      </c>
      <c r="BG9" s="82">
        <v>11.379601899</v>
      </c>
      <c r="BH9" s="82">
        <v>10.92259785</v>
      </c>
      <c r="BI9" s="83">
        <v>0.990982294</v>
      </c>
      <c r="BJ9" s="84" t="s">
        <v>37</v>
      </c>
      <c r="BK9" s="55">
        <v>3357</v>
      </c>
      <c r="BL9" s="55">
        <v>11239409</v>
      </c>
      <c r="BM9" s="56">
        <v>29.868118511</v>
      </c>
      <c r="BN9" s="56">
        <v>30.153343514</v>
      </c>
      <c r="BO9" s="57">
        <v>1.024957421</v>
      </c>
      <c r="BP9" s="81" t="s">
        <v>37</v>
      </c>
      <c r="BQ9" s="54">
        <v>717</v>
      </c>
      <c r="BR9" s="54">
        <v>11239409</v>
      </c>
      <c r="BS9" s="82">
        <v>6.379338985</v>
      </c>
      <c r="BT9" s="82">
        <v>6.238744839</v>
      </c>
      <c r="BU9" s="83">
        <v>0.967309441</v>
      </c>
    </row>
    <row r="10" spans="1:73" ht="15" customHeight="1">
      <c r="A10" s="80" t="s">
        <v>56</v>
      </c>
      <c r="B10" s="80" t="s">
        <v>61</v>
      </c>
      <c r="C10" s="55">
        <v>20844</v>
      </c>
      <c r="D10" s="55">
        <v>11385084</v>
      </c>
      <c r="E10" s="56">
        <v>183.081653152</v>
      </c>
      <c r="F10" s="56">
        <v>203.764668529</v>
      </c>
      <c r="G10" s="57">
        <v>0.936481273</v>
      </c>
      <c r="H10" s="81" t="s">
        <v>37</v>
      </c>
      <c r="I10" s="54">
        <v>632</v>
      </c>
      <c r="J10" s="54">
        <v>11385084</v>
      </c>
      <c r="K10" s="82">
        <v>5.551122855</v>
      </c>
      <c r="L10" s="82">
        <v>6.434463749</v>
      </c>
      <c r="M10" s="83">
        <v>0.961701972</v>
      </c>
      <c r="N10" s="84" t="s">
        <v>37</v>
      </c>
      <c r="O10" s="55">
        <v>1973</v>
      </c>
      <c r="P10" s="55">
        <v>11385084</v>
      </c>
      <c r="Q10" s="56">
        <v>17.329692078</v>
      </c>
      <c r="R10" s="56">
        <v>19.102164585</v>
      </c>
      <c r="S10" s="57">
        <v>0.958476133</v>
      </c>
      <c r="T10" s="81" t="s">
        <v>37</v>
      </c>
      <c r="U10" s="54">
        <v>572</v>
      </c>
      <c r="V10" s="54">
        <v>11385084</v>
      </c>
      <c r="W10" s="82">
        <v>5.024117521</v>
      </c>
      <c r="X10" s="82">
        <v>5.335019289</v>
      </c>
      <c r="Y10" s="83">
        <v>0.814983321</v>
      </c>
      <c r="Z10" s="84" t="s">
        <v>37</v>
      </c>
      <c r="AA10" s="55">
        <v>487</v>
      </c>
      <c r="AB10" s="55">
        <v>11385084</v>
      </c>
      <c r="AC10" s="56">
        <v>4.27752663</v>
      </c>
      <c r="AD10" s="56">
        <v>4.691390361</v>
      </c>
      <c r="AE10" s="57">
        <v>0.917915168</v>
      </c>
      <c r="AF10" s="81" t="s">
        <v>37</v>
      </c>
      <c r="AG10" s="54">
        <v>873</v>
      </c>
      <c r="AH10" s="54">
        <v>11385084</v>
      </c>
      <c r="AI10" s="82">
        <v>7.667927615</v>
      </c>
      <c r="AJ10" s="82">
        <v>8.694553574</v>
      </c>
      <c r="AK10" s="83">
        <v>1.006435834</v>
      </c>
      <c r="AL10" s="84" t="s">
        <v>37</v>
      </c>
      <c r="AM10" s="55">
        <v>3947</v>
      </c>
      <c r="AN10" s="55">
        <v>11385084</v>
      </c>
      <c r="AO10" s="56">
        <v>34.668167578</v>
      </c>
      <c r="AP10" s="56">
        <v>38.428360062</v>
      </c>
      <c r="AQ10" s="57">
        <v>0.887297401</v>
      </c>
      <c r="AR10" s="81" t="s">
        <v>37</v>
      </c>
      <c r="AS10" s="54">
        <v>741</v>
      </c>
      <c r="AT10" s="54">
        <v>11385084</v>
      </c>
      <c r="AU10" s="82">
        <v>6.508515879</v>
      </c>
      <c r="AV10" s="82">
        <v>7.308365672</v>
      </c>
      <c r="AW10" s="83">
        <v>0.98728585</v>
      </c>
      <c r="AX10" s="84" t="s">
        <v>37</v>
      </c>
      <c r="AY10" s="55">
        <v>915</v>
      </c>
      <c r="AZ10" s="55">
        <v>11385084</v>
      </c>
      <c r="BA10" s="56">
        <v>8.036831349</v>
      </c>
      <c r="BB10" s="56">
        <v>8.768540349</v>
      </c>
      <c r="BC10" s="57">
        <v>0.959138412</v>
      </c>
      <c r="BD10" s="81" t="s">
        <v>37</v>
      </c>
      <c r="BE10" s="54">
        <v>1119</v>
      </c>
      <c r="BF10" s="54">
        <v>11385084</v>
      </c>
      <c r="BG10" s="82">
        <v>9.828649486</v>
      </c>
      <c r="BH10" s="82">
        <v>10.708325931</v>
      </c>
      <c r="BI10" s="83">
        <v>0.971541893</v>
      </c>
      <c r="BJ10" s="84" t="s">
        <v>37</v>
      </c>
      <c r="BK10" s="55">
        <v>2677</v>
      </c>
      <c r="BL10" s="55">
        <v>11385084</v>
      </c>
      <c r="BM10" s="56">
        <v>23.513221334</v>
      </c>
      <c r="BN10" s="56">
        <v>27.608522209</v>
      </c>
      <c r="BO10" s="57">
        <v>0.938455124</v>
      </c>
      <c r="BP10" s="81" t="s">
        <v>37</v>
      </c>
      <c r="BQ10" s="54">
        <v>688</v>
      </c>
      <c r="BR10" s="54">
        <v>11385084</v>
      </c>
      <c r="BS10" s="82">
        <v>6.042994501</v>
      </c>
      <c r="BT10" s="82">
        <v>6.620076936</v>
      </c>
      <c r="BU10" s="83">
        <v>1.026434497</v>
      </c>
    </row>
    <row r="11" spans="1:73" ht="15" customHeight="1">
      <c r="A11" s="80" t="s">
        <v>56</v>
      </c>
      <c r="B11" s="80" t="s">
        <v>62</v>
      </c>
      <c r="C11" s="55">
        <v>19184</v>
      </c>
      <c r="D11" s="55">
        <v>11368230</v>
      </c>
      <c r="E11" s="56">
        <v>168.750984102</v>
      </c>
      <c r="F11" s="56">
        <v>184.224831853</v>
      </c>
      <c r="G11" s="57">
        <v>0.846678211</v>
      </c>
      <c r="H11" s="81" t="s">
        <v>37</v>
      </c>
      <c r="I11" s="54">
        <v>574</v>
      </c>
      <c r="J11" s="54">
        <v>11368230</v>
      </c>
      <c r="K11" s="82">
        <v>5.049158928</v>
      </c>
      <c r="L11" s="82">
        <v>5.744401945</v>
      </c>
      <c r="M11" s="83">
        <v>0.858564582</v>
      </c>
      <c r="N11" s="84" t="s">
        <v>37</v>
      </c>
      <c r="O11" s="55">
        <v>1854</v>
      </c>
      <c r="P11" s="55">
        <v>11368230</v>
      </c>
      <c r="Q11" s="56">
        <v>16.308607409</v>
      </c>
      <c r="R11" s="56">
        <v>17.662712252</v>
      </c>
      <c r="S11" s="57">
        <v>0.886249726</v>
      </c>
      <c r="T11" s="81" t="s">
        <v>37</v>
      </c>
      <c r="U11" s="54">
        <v>432</v>
      </c>
      <c r="V11" s="54">
        <v>11368230</v>
      </c>
      <c r="W11" s="82">
        <v>3.800063862</v>
      </c>
      <c r="X11" s="82">
        <v>3.98358372</v>
      </c>
      <c r="Y11" s="83">
        <v>0.608536561</v>
      </c>
      <c r="Z11" s="84" t="s">
        <v>37</v>
      </c>
      <c r="AA11" s="55">
        <v>457</v>
      </c>
      <c r="AB11" s="55">
        <v>11368230</v>
      </c>
      <c r="AC11" s="56">
        <v>4.019974965</v>
      </c>
      <c r="AD11" s="56">
        <v>4.207814434</v>
      </c>
      <c r="AE11" s="57">
        <v>0.823298936</v>
      </c>
      <c r="AF11" s="81" t="s">
        <v>37</v>
      </c>
      <c r="AG11" s="54">
        <v>883</v>
      </c>
      <c r="AH11" s="54">
        <v>11368230</v>
      </c>
      <c r="AI11" s="82">
        <v>7.767260163</v>
      </c>
      <c r="AJ11" s="82">
        <v>8.621747748</v>
      </c>
      <c r="AK11" s="83">
        <v>0.998008214</v>
      </c>
      <c r="AL11" s="84" t="s">
        <v>37</v>
      </c>
      <c r="AM11" s="55">
        <v>3167</v>
      </c>
      <c r="AN11" s="55">
        <v>11368230</v>
      </c>
      <c r="AO11" s="56">
        <v>27.858338545</v>
      </c>
      <c r="AP11" s="56">
        <v>30.306934832</v>
      </c>
      <c r="AQ11" s="57">
        <v>0.699776532</v>
      </c>
      <c r="AR11" s="81" t="s">
        <v>37</v>
      </c>
      <c r="AS11" s="54">
        <v>714</v>
      </c>
      <c r="AT11" s="54">
        <v>11368230</v>
      </c>
      <c r="AU11" s="82">
        <v>6.280661106</v>
      </c>
      <c r="AV11" s="82">
        <v>6.766708152</v>
      </c>
      <c r="AW11" s="83">
        <v>0.91411343</v>
      </c>
      <c r="AX11" s="84" t="s">
        <v>37</v>
      </c>
      <c r="AY11" s="55">
        <v>970</v>
      </c>
      <c r="AZ11" s="55">
        <v>11368230</v>
      </c>
      <c r="BA11" s="56">
        <v>8.532550802</v>
      </c>
      <c r="BB11" s="56">
        <v>9.164218921</v>
      </c>
      <c r="BC11" s="57">
        <v>1.002419334</v>
      </c>
      <c r="BD11" s="81" t="s">
        <v>37</v>
      </c>
      <c r="BE11" s="54">
        <v>1059</v>
      </c>
      <c r="BF11" s="54">
        <v>11368230</v>
      </c>
      <c r="BG11" s="82">
        <v>9.315434329</v>
      </c>
      <c r="BH11" s="82">
        <v>9.999381625</v>
      </c>
      <c r="BI11" s="83">
        <v>0.907221</v>
      </c>
      <c r="BJ11" s="84" t="s">
        <v>37</v>
      </c>
      <c r="BK11" s="55">
        <v>2650</v>
      </c>
      <c r="BL11" s="55">
        <v>11368230</v>
      </c>
      <c r="BM11" s="56">
        <v>23.310576932</v>
      </c>
      <c r="BN11" s="56">
        <v>26.821509827</v>
      </c>
      <c r="BO11" s="57">
        <v>0.911703391</v>
      </c>
      <c r="BP11" s="81" t="s">
        <v>37</v>
      </c>
      <c r="BQ11" s="54">
        <v>616</v>
      </c>
      <c r="BR11" s="54">
        <v>11368230</v>
      </c>
      <c r="BS11" s="82">
        <v>5.418609581</v>
      </c>
      <c r="BT11" s="82">
        <v>5.847693093</v>
      </c>
      <c r="BU11" s="83">
        <v>0.906677366</v>
      </c>
    </row>
    <row r="12" spans="1:73" ht="15" customHeight="1">
      <c r="A12" s="80"/>
      <c r="B12" s="80"/>
      <c r="C12" s="55"/>
      <c r="D12" s="55"/>
      <c r="E12" s="56"/>
      <c r="F12" s="56"/>
      <c r="G12" s="57"/>
      <c r="H12" s="81"/>
      <c r="I12" s="54"/>
      <c r="J12" s="54"/>
      <c r="K12" s="82"/>
      <c r="L12" s="82"/>
      <c r="M12" s="83"/>
      <c r="N12" s="84"/>
      <c r="O12" s="55"/>
      <c r="P12" s="55"/>
      <c r="Q12" s="56"/>
      <c r="R12" s="56"/>
      <c r="S12" s="57"/>
      <c r="T12" s="81"/>
      <c r="U12" s="54"/>
      <c r="V12" s="54"/>
      <c r="W12" s="54"/>
      <c r="X12" s="54"/>
      <c r="Y12" s="54"/>
      <c r="Z12" s="84"/>
      <c r="AA12" s="55"/>
      <c r="AB12" s="55"/>
      <c r="AC12" s="55"/>
      <c r="AD12" s="55"/>
      <c r="AE12" s="55"/>
      <c r="AF12" s="81"/>
      <c r="AG12" s="54"/>
      <c r="AH12" s="54"/>
      <c r="AI12" s="54"/>
      <c r="AJ12" s="54"/>
      <c r="AK12" s="54"/>
      <c r="AL12" s="84"/>
      <c r="AM12" s="55"/>
      <c r="AN12" s="55"/>
      <c r="AO12" s="56"/>
      <c r="AP12" s="56"/>
      <c r="AQ12" s="57"/>
      <c r="AR12" s="81"/>
      <c r="AS12" s="54"/>
      <c r="AT12" s="54"/>
      <c r="AU12" s="54"/>
      <c r="AV12" s="54"/>
      <c r="AW12" s="54"/>
      <c r="AX12" s="84"/>
      <c r="AY12" s="55"/>
      <c r="AZ12" s="55"/>
      <c r="BA12" s="56"/>
      <c r="BB12" s="56"/>
      <c r="BC12" s="57"/>
      <c r="BD12" s="81"/>
      <c r="BE12" s="54"/>
      <c r="BF12" s="54"/>
      <c r="BG12" s="82"/>
      <c r="BH12" s="82"/>
      <c r="BI12" s="83"/>
      <c r="BJ12" s="84"/>
      <c r="BK12" s="55"/>
      <c r="BL12" s="55"/>
      <c r="BM12" s="56"/>
      <c r="BN12" s="56"/>
      <c r="BO12" s="57"/>
      <c r="BP12" s="81"/>
      <c r="BQ12" s="54"/>
      <c r="BR12" s="54"/>
      <c r="BS12" s="82"/>
      <c r="BT12" s="82"/>
      <c r="BU12" s="83"/>
    </row>
    <row r="13" spans="1:73" s="70" customFormat="1" ht="15" customHeight="1">
      <c r="A13" s="71" t="s">
        <v>63</v>
      </c>
      <c r="B13" s="71" t="s">
        <v>57</v>
      </c>
      <c r="C13" s="72">
        <v>40884</v>
      </c>
      <c r="D13" s="72">
        <v>17940724</v>
      </c>
      <c r="E13" s="73">
        <v>227.883779941</v>
      </c>
      <c r="F13" s="73">
        <v>216.484508234</v>
      </c>
      <c r="G13" s="74">
        <v>0.994940336</v>
      </c>
      <c r="H13" s="75" t="s">
        <v>37</v>
      </c>
      <c r="I13" s="76">
        <v>1181</v>
      </c>
      <c r="J13" s="76">
        <v>17940724</v>
      </c>
      <c r="K13" s="77">
        <v>6.582788967</v>
      </c>
      <c r="L13" s="77">
        <v>6.356920925</v>
      </c>
      <c r="M13" s="78">
        <v>0.950112337</v>
      </c>
      <c r="N13" s="79" t="s">
        <v>37</v>
      </c>
      <c r="O13" s="72">
        <v>3597</v>
      </c>
      <c r="P13" s="72">
        <v>17940724</v>
      </c>
      <c r="Q13" s="73">
        <v>20.049358097</v>
      </c>
      <c r="R13" s="73">
        <v>19.025037377</v>
      </c>
      <c r="S13" s="74">
        <v>0.954606174</v>
      </c>
      <c r="T13" s="75" t="s">
        <v>37</v>
      </c>
      <c r="U13" s="76">
        <v>1311</v>
      </c>
      <c r="V13" s="76">
        <v>17940724</v>
      </c>
      <c r="W13" s="77">
        <v>7.307397405</v>
      </c>
      <c r="X13" s="77">
        <v>6.808962536</v>
      </c>
      <c r="Y13" s="78">
        <v>1.040144487</v>
      </c>
      <c r="Z13" s="79" t="s">
        <v>37</v>
      </c>
      <c r="AA13" s="72">
        <v>889</v>
      </c>
      <c r="AB13" s="72">
        <v>17940724</v>
      </c>
      <c r="AC13" s="73">
        <v>4.955206936</v>
      </c>
      <c r="AD13" s="73">
        <v>4.641527034</v>
      </c>
      <c r="AE13" s="74">
        <v>0.908158934</v>
      </c>
      <c r="AF13" s="75" t="s">
        <v>37</v>
      </c>
      <c r="AG13" s="76">
        <v>1565</v>
      </c>
      <c r="AH13" s="76">
        <v>17940724</v>
      </c>
      <c r="AI13" s="77">
        <v>8.723170815</v>
      </c>
      <c r="AJ13" s="77">
        <v>8.417156502</v>
      </c>
      <c r="AK13" s="78">
        <v>0.974325806</v>
      </c>
      <c r="AL13" s="79" t="s">
        <v>37</v>
      </c>
      <c r="AM13" s="72">
        <v>8337</v>
      </c>
      <c r="AN13" s="72">
        <v>17940724</v>
      </c>
      <c r="AO13" s="73">
        <v>46.469696541</v>
      </c>
      <c r="AP13" s="73">
        <v>43.676735061</v>
      </c>
      <c r="AQ13" s="74">
        <v>1.008480546</v>
      </c>
      <c r="AR13" s="75" t="s">
        <v>37</v>
      </c>
      <c r="AS13" s="76">
        <v>1374</v>
      </c>
      <c r="AT13" s="76">
        <v>17940724</v>
      </c>
      <c r="AU13" s="77">
        <v>7.658553802</v>
      </c>
      <c r="AV13" s="77">
        <v>7.305393775</v>
      </c>
      <c r="AW13" s="78">
        <v>0.986884377</v>
      </c>
      <c r="AX13" s="79" t="s">
        <v>37</v>
      </c>
      <c r="AY13" s="72">
        <v>1811</v>
      </c>
      <c r="AZ13" s="72">
        <v>17940724</v>
      </c>
      <c r="BA13" s="73">
        <v>10.094352937</v>
      </c>
      <c r="BB13" s="73">
        <v>9.608601279</v>
      </c>
      <c r="BC13" s="74">
        <v>1.051027674</v>
      </c>
      <c r="BD13" s="75" t="s">
        <v>37</v>
      </c>
      <c r="BE13" s="76">
        <v>2187</v>
      </c>
      <c r="BF13" s="76">
        <v>17940724</v>
      </c>
      <c r="BG13" s="77">
        <v>12.190143497</v>
      </c>
      <c r="BH13" s="77">
        <v>11.419396795</v>
      </c>
      <c r="BI13" s="78">
        <v>1.036055725</v>
      </c>
      <c r="BJ13" s="79" t="s">
        <v>37</v>
      </c>
      <c r="BK13" s="72">
        <v>5234</v>
      </c>
      <c r="BL13" s="72">
        <v>17940724</v>
      </c>
      <c r="BM13" s="73">
        <v>29.173850509</v>
      </c>
      <c r="BN13" s="73">
        <v>28.364956267</v>
      </c>
      <c r="BO13" s="74">
        <v>0.964167453</v>
      </c>
      <c r="BP13" s="75" t="s">
        <v>37</v>
      </c>
      <c r="BQ13" s="76">
        <v>1152</v>
      </c>
      <c r="BR13" s="76">
        <v>17940724</v>
      </c>
      <c r="BS13" s="77">
        <v>6.421145546</v>
      </c>
      <c r="BT13" s="77">
        <v>6.084907769</v>
      </c>
      <c r="BU13" s="78">
        <v>0.943457199</v>
      </c>
    </row>
    <row r="14" spans="1:73" ht="15" customHeight="1">
      <c r="A14" s="80" t="s">
        <v>63</v>
      </c>
      <c r="B14" s="80" t="s">
        <v>58</v>
      </c>
      <c r="C14" s="55">
        <v>11352</v>
      </c>
      <c r="D14" s="55">
        <v>4164852</v>
      </c>
      <c r="E14" s="56">
        <v>272.566708253</v>
      </c>
      <c r="F14" s="56">
        <v>239.58409768</v>
      </c>
      <c r="G14" s="57">
        <v>1.101103652</v>
      </c>
      <c r="H14" s="81" t="s">
        <v>37</v>
      </c>
      <c r="I14" s="54">
        <v>324</v>
      </c>
      <c r="J14" s="54">
        <v>4164852</v>
      </c>
      <c r="K14" s="82">
        <v>7.779388079</v>
      </c>
      <c r="L14" s="82">
        <v>6.862440661</v>
      </c>
      <c r="M14" s="83">
        <v>1.025667869</v>
      </c>
      <c r="N14" s="84" t="s">
        <v>37</v>
      </c>
      <c r="O14" s="55">
        <v>998</v>
      </c>
      <c r="P14" s="55">
        <v>4164852</v>
      </c>
      <c r="Q14" s="56">
        <v>23.96243612</v>
      </c>
      <c r="R14" s="56">
        <v>21.062482487</v>
      </c>
      <c r="S14" s="57">
        <v>1.056837651</v>
      </c>
      <c r="T14" s="81" t="s">
        <v>37</v>
      </c>
      <c r="U14" s="54">
        <v>411</v>
      </c>
      <c r="V14" s="54">
        <v>4164852</v>
      </c>
      <c r="W14" s="82">
        <v>9.868297841</v>
      </c>
      <c r="X14" s="82">
        <v>8.605567159</v>
      </c>
      <c r="Y14" s="83">
        <v>1.314595753</v>
      </c>
      <c r="Z14" s="84" t="s">
        <v>37</v>
      </c>
      <c r="AA14" s="55">
        <v>245</v>
      </c>
      <c r="AB14" s="55">
        <v>4164852</v>
      </c>
      <c r="AC14" s="56">
        <v>5.882561973</v>
      </c>
      <c r="AD14" s="56">
        <v>5.143268298</v>
      </c>
      <c r="AE14" s="57">
        <v>1.006329387</v>
      </c>
      <c r="AF14" s="81" t="s">
        <v>37</v>
      </c>
      <c r="AG14" s="54">
        <v>395</v>
      </c>
      <c r="AH14" s="54">
        <v>4164852</v>
      </c>
      <c r="AI14" s="82">
        <v>9.484130529</v>
      </c>
      <c r="AJ14" s="82">
        <v>8.491009137</v>
      </c>
      <c r="AK14" s="83">
        <v>0.982874599</v>
      </c>
      <c r="AL14" s="84" t="s">
        <v>37</v>
      </c>
      <c r="AM14" s="55">
        <v>2483</v>
      </c>
      <c r="AN14" s="55">
        <v>4164852</v>
      </c>
      <c r="AO14" s="56">
        <v>59.617964816</v>
      </c>
      <c r="AP14" s="56">
        <v>51.59240416</v>
      </c>
      <c r="AQ14" s="57">
        <v>1.191250578</v>
      </c>
      <c r="AR14" s="81" t="s">
        <v>37</v>
      </c>
      <c r="AS14" s="54">
        <v>328</v>
      </c>
      <c r="AT14" s="54">
        <v>4164852</v>
      </c>
      <c r="AU14" s="82">
        <v>7.875429907</v>
      </c>
      <c r="AV14" s="82">
        <v>6.990570731</v>
      </c>
      <c r="AW14" s="83">
        <v>0.944354987</v>
      </c>
      <c r="AX14" s="84" t="s">
        <v>37</v>
      </c>
      <c r="AY14" s="55">
        <v>435</v>
      </c>
      <c r="AZ14" s="55">
        <v>4164852</v>
      </c>
      <c r="BA14" s="56">
        <v>10.44454881</v>
      </c>
      <c r="BB14" s="56">
        <v>9.349551177</v>
      </c>
      <c r="BC14" s="57">
        <v>1.022691726</v>
      </c>
      <c r="BD14" s="81" t="s">
        <v>37</v>
      </c>
      <c r="BE14" s="54">
        <v>572</v>
      </c>
      <c r="BF14" s="54">
        <v>4164852</v>
      </c>
      <c r="BG14" s="82">
        <v>13.733981424</v>
      </c>
      <c r="BH14" s="82">
        <v>11.978234939</v>
      </c>
      <c r="BI14" s="83">
        <v>1.08675783</v>
      </c>
      <c r="BJ14" s="84" t="s">
        <v>37</v>
      </c>
      <c r="BK14" s="55">
        <v>1423</v>
      </c>
      <c r="BL14" s="55">
        <v>4164852</v>
      </c>
      <c r="BM14" s="56">
        <v>34.16688036</v>
      </c>
      <c r="BN14" s="56">
        <v>30.301214513</v>
      </c>
      <c r="BO14" s="57">
        <v>1.029983778</v>
      </c>
      <c r="BP14" s="81" t="s">
        <v>37</v>
      </c>
      <c r="BQ14" s="54">
        <v>326</v>
      </c>
      <c r="BR14" s="54">
        <v>4164852</v>
      </c>
      <c r="BS14" s="82">
        <v>7.827408993</v>
      </c>
      <c r="BT14" s="82">
        <v>6.921102444</v>
      </c>
      <c r="BU14" s="83">
        <v>1.073108119</v>
      </c>
    </row>
    <row r="15" spans="1:73" ht="15" customHeight="1">
      <c r="A15" s="80" t="s">
        <v>63</v>
      </c>
      <c r="B15" s="80" t="s">
        <v>59</v>
      </c>
      <c r="C15" s="55">
        <v>10484</v>
      </c>
      <c r="D15" s="55">
        <v>4094947</v>
      </c>
      <c r="E15" s="56">
        <v>256.022849624</v>
      </c>
      <c r="F15" s="56">
        <v>232.41292093</v>
      </c>
      <c r="G15" s="57">
        <v>1.068145668</v>
      </c>
      <c r="H15" s="81" t="s">
        <v>37</v>
      </c>
      <c r="I15" s="54">
        <v>290</v>
      </c>
      <c r="J15" s="54">
        <v>4094947</v>
      </c>
      <c r="K15" s="82">
        <v>7.08189874</v>
      </c>
      <c r="L15" s="82">
        <v>6.536975329</v>
      </c>
      <c r="M15" s="83">
        <v>0.977023465</v>
      </c>
      <c r="N15" s="84" t="s">
        <v>37</v>
      </c>
      <c r="O15" s="55">
        <v>865</v>
      </c>
      <c r="P15" s="55">
        <v>4094947</v>
      </c>
      <c r="Q15" s="56">
        <v>21.123594518</v>
      </c>
      <c r="R15" s="56">
        <v>19.179637964</v>
      </c>
      <c r="S15" s="57">
        <v>0.962363461</v>
      </c>
      <c r="T15" s="81" t="s">
        <v>37</v>
      </c>
      <c r="U15" s="54">
        <v>360</v>
      </c>
      <c r="V15" s="54">
        <v>4094947</v>
      </c>
      <c r="W15" s="82">
        <v>8.791322574</v>
      </c>
      <c r="X15" s="82">
        <v>7.84004072</v>
      </c>
      <c r="Y15" s="83">
        <v>1.197653106</v>
      </c>
      <c r="Z15" s="84" t="s">
        <v>37</v>
      </c>
      <c r="AA15" s="55">
        <v>227</v>
      </c>
      <c r="AB15" s="55">
        <v>4094947</v>
      </c>
      <c r="AC15" s="56">
        <v>5.54341729</v>
      </c>
      <c r="AD15" s="56">
        <v>4.978337005</v>
      </c>
      <c r="AE15" s="57">
        <v>0.97405901</v>
      </c>
      <c r="AF15" s="81" t="s">
        <v>37</v>
      </c>
      <c r="AG15" s="54">
        <v>394</v>
      </c>
      <c r="AH15" s="54">
        <v>4094947</v>
      </c>
      <c r="AI15" s="82">
        <v>9.62161415</v>
      </c>
      <c r="AJ15" s="82">
        <v>8.782827324</v>
      </c>
      <c r="AK15" s="83">
        <v>1.016653939</v>
      </c>
      <c r="AL15" s="84" t="s">
        <v>37</v>
      </c>
      <c r="AM15" s="55">
        <v>2223</v>
      </c>
      <c r="AN15" s="55">
        <v>4094947</v>
      </c>
      <c r="AO15" s="56">
        <v>54.286416894</v>
      </c>
      <c r="AP15" s="56">
        <v>48.515670152</v>
      </c>
      <c r="AQ15" s="57">
        <v>1.120209865</v>
      </c>
      <c r="AR15" s="81" t="s">
        <v>37</v>
      </c>
      <c r="AS15" s="54">
        <v>365</v>
      </c>
      <c r="AT15" s="54">
        <v>4094947</v>
      </c>
      <c r="AU15" s="82">
        <v>8.913424276</v>
      </c>
      <c r="AV15" s="82">
        <v>8.149547846</v>
      </c>
      <c r="AW15" s="83">
        <v>1.100921004</v>
      </c>
      <c r="AX15" s="84" t="s">
        <v>37</v>
      </c>
      <c r="AY15" s="55">
        <v>461</v>
      </c>
      <c r="AZ15" s="55">
        <v>4094947</v>
      </c>
      <c r="BA15" s="56">
        <v>11.257776963</v>
      </c>
      <c r="BB15" s="56">
        <v>10.236670395</v>
      </c>
      <c r="BC15" s="57">
        <v>1.119728414</v>
      </c>
      <c r="BD15" s="81" t="s">
        <v>37</v>
      </c>
      <c r="BE15" s="54">
        <v>538</v>
      </c>
      <c r="BF15" s="54">
        <v>4094947</v>
      </c>
      <c r="BG15" s="82">
        <v>13.13814318</v>
      </c>
      <c r="BH15" s="82">
        <v>11.828138634</v>
      </c>
      <c r="BI15" s="83">
        <v>1.073139936</v>
      </c>
      <c r="BJ15" s="84" t="s">
        <v>37</v>
      </c>
      <c r="BK15" s="55">
        <v>1348</v>
      </c>
      <c r="BL15" s="55">
        <v>4094947</v>
      </c>
      <c r="BM15" s="56">
        <v>32.918618971</v>
      </c>
      <c r="BN15" s="56">
        <v>30.551636739</v>
      </c>
      <c r="BO15" s="57">
        <v>1.038496006</v>
      </c>
      <c r="BP15" s="81" t="s">
        <v>37</v>
      </c>
      <c r="BQ15" s="54">
        <v>298</v>
      </c>
      <c r="BR15" s="54">
        <v>4094947</v>
      </c>
      <c r="BS15" s="82">
        <v>7.277261464</v>
      </c>
      <c r="BT15" s="82">
        <v>6.624631985</v>
      </c>
      <c r="BU15" s="83">
        <v>1.027140752</v>
      </c>
    </row>
    <row r="16" spans="1:73" ht="15" customHeight="1">
      <c r="A16" s="80" t="s">
        <v>63</v>
      </c>
      <c r="B16" s="80" t="s">
        <v>60</v>
      </c>
      <c r="C16" s="55">
        <v>7147</v>
      </c>
      <c r="D16" s="55">
        <v>3123259</v>
      </c>
      <c r="E16" s="56">
        <v>228.831486598</v>
      </c>
      <c r="F16" s="56">
        <v>214.1821568</v>
      </c>
      <c r="G16" s="57">
        <v>0.984358968</v>
      </c>
      <c r="H16" s="81" t="s">
        <v>37</v>
      </c>
      <c r="I16" s="54">
        <v>219</v>
      </c>
      <c r="J16" s="54">
        <v>3123259</v>
      </c>
      <c r="K16" s="82">
        <v>7.011906473</v>
      </c>
      <c r="L16" s="82">
        <v>6.684493354</v>
      </c>
      <c r="M16" s="83">
        <v>0.99907167</v>
      </c>
      <c r="N16" s="84" t="s">
        <v>37</v>
      </c>
      <c r="O16" s="55">
        <v>615</v>
      </c>
      <c r="P16" s="55">
        <v>3123259</v>
      </c>
      <c r="Q16" s="56">
        <v>19.690970233</v>
      </c>
      <c r="R16" s="56">
        <v>18.414608547</v>
      </c>
      <c r="S16" s="57">
        <v>0.923977108</v>
      </c>
      <c r="T16" s="81" t="s">
        <v>37</v>
      </c>
      <c r="U16" s="54">
        <v>207</v>
      </c>
      <c r="V16" s="54">
        <v>3123259</v>
      </c>
      <c r="W16" s="82">
        <v>6.62769242</v>
      </c>
      <c r="X16" s="82">
        <v>6.152908262</v>
      </c>
      <c r="Y16" s="83">
        <v>0.939924926</v>
      </c>
      <c r="Z16" s="84" t="s">
        <v>37</v>
      </c>
      <c r="AA16" s="55">
        <v>155</v>
      </c>
      <c r="AB16" s="55">
        <v>3123259</v>
      </c>
      <c r="AC16" s="56">
        <v>4.962764856</v>
      </c>
      <c r="AD16" s="56">
        <v>4.616476386</v>
      </c>
      <c r="AE16" s="57">
        <v>0.903257536</v>
      </c>
      <c r="AF16" s="81" t="s">
        <v>37</v>
      </c>
      <c r="AG16" s="54">
        <v>258</v>
      </c>
      <c r="AH16" s="54">
        <v>3123259</v>
      </c>
      <c r="AI16" s="82">
        <v>8.260602147</v>
      </c>
      <c r="AJ16" s="82">
        <v>7.951133187</v>
      </c>
      <c r="AK16" s="83">
        <v>0.920381396</v>
      </c>
      <c r="AL16" s="84" t="s">
        <v>37</v>
      </c>
      <c r="AM16" s="55">
        <v>1512</v>
      </c>
      <c r="AN16" s="55">
        <v>3123259</v>
      </c>
      <c r="AO16" s="56">
        <v>48.41097072</v>
      </c>
      <c r="AP16" s="56">
        <v>44.856325819</v>
      </c>
      <c r="AQ16" s="57">
        <v>1.035716884</v>
      </c>
      <c r="AR16" s="81" t="s">
        <v>37</v>
      </c>
      <c r="AS16" s="54">
        <v>238</v>
      </c>
      <c r="AT16" s="54">
        <v>3123259</v>
      </c>
      <c r="AU16" s="82">
        <v>7.620245391</v>
      </c>
      <c r="AV16" s="82">
        <v>7.133994747</v>
      </c>
      <c r="AW16" s="83">
        <v>0.963730112</v>
      </c>
      <c r="AX16" s="84" t="s">
        <v>37</v>
      </c>
      <c r="AY16" s="55">
        <v>320</v>
      </c>
      <c r="AZ16" s="55">
        <v>3123259</v>
      </c>
      <c r="BA16" s="56">
        <v>10.245708089</v>
      </c>
      <c r="BB16" s="56">
        <v>9.575876681</v>
      </c>
      <c r="BC16" s="57">
        <v>1.047448125</v>
      </c>
      <c r="BD16" s="81" t="s">
        <v>37</v>
      </c>
      <c r="BE16" s="54">
        <v>380</v>
      </c>
      <c r="BF16" s="54">
        <v>3123259</v>
      </c>
      <c r="BG16" s="82">
        <v>12.166778356</v>
      </c>
      <c r="BH16" s="82">
        <v>11.177096932</v>
      </c>
      <c r="BI16" s="83">
        <v>1.014072413</v>
      </c>
      <c r="BJ16" s="84" t="s">
        <v>37</v>
      </c>
      <c r="BK16" s="55">
        <v>910</v>
      </c>
      <c r="BL16" s="55">
        <v>3123259</v>
      </c>
      <c r="BM16" s="56">
        <v>29.136232378</v>
      </c>
      <c r="BN16" s="56">
        <v>27.612599949</v>
      </c>
      <c r="BO16" s="57">
        <v>0.938593732</v>
      </c>
      <c r="BP16" s="81" t="s">
        <v>37</v>
      </c>
      <c r="BQ16" s="54">
        <v>185</v>
      </c>
      <c r="BR16" s="54">
        <v>3123259</v>
      </c>
      <c r="BS16" s="82">
        <v>5.923299989</v>
      </c>
      <c r="BT16" s="82">
        <v>5.533887323</v>
      </c>
      <c r="BU16" s="83">
        <v>0.858022181</v>
      </c>
    </row>
    <row r="17" spans="1:73" ht="15" customHeight="1">
      <c r="A17" s="80" t="s">
        <v>63</v>
      </c>
      <c r="B17" s="80" t="s">
        <v>61</v>
      </c>
      <c r="C17" s="55">
        <v>4975</v>
      </c>
      <c r="D17" s="55">
        <v>2619735</v>
      </c>
      <c r="E17" s="56">
        <v>189.904704102</v>
      </c>
      <c r="F17" s="56">
        <v>198.884218801</v>
      </c>
      <c r="G17" s="57">
        <v>0.914051232</v>
      </c>
      <c r="H17" s="81" t="s">
        <v>37</v>
      </c>
      <c r="I17" s="54">
        <v>146</v>
      </c>
      <c r="J17" s="54">
        <v>2619735</v>
      </c>
      <c r="K17" s="82">
        <v>5.573082774</v>
      </c>
      <c r="L17" s="82">
        <v>5.90548709</v>
      </c>
      <c r="M17" s="83">
        <v>0.882640544</v>
      </c>
      <c r="N17" s="84" t="s">
        <v>37</v>
      </c>
      <c r="O17" s="55">
        <v>457</v>
      </c>
      <c r="P17" s="55">
        <v>2619735</v>
      </c>
      <c r="Q17" s="56">
        <v>17.444512517</v>
      </c>
      <c r="R17" s="56">
        <v>18.181588192</v>
      </c>
      <c r="S17" s="57">
        <v>0.912285006</v>
      </c>
      <c r="T17" s="81" t="s">
        <v>37</v>
      </c>
      <c r="U17" s="54">
        <v>156</v>
      </c>
      <c r="V17" s="54">
        <v>2619735</v>
      </c>
      <c r="W17" s="82">
        <v>5.954800772</v>
      </c>
      <c r="X17" s="82">
        <v>6.059393752</v>
      </c>
      <c r="Y17" s="83">
        <v>0.925639548</v>
      </c>
      <c r="Z17" s="84" t="s">
        <v>37</v>
      </c>
      <c r="AA17" s="55">
        <v>110</v>
      </c>
      <c r="AB17" s="55">
        <v>2619735</v>
      </c>
      <c r="AC17" s="56">
        <v>4.19889798</v>
      </c>
      <c r="AD17" s="56">
        <v>4.350728657</v>
      </c>
      <c r="AE17" s="57">
        <v>0.851261464</v>
      </c>
      <c r="AF17" s="81" t="s">
        <v>37</v>
      </c>
      <c r="AG17" s="54">
        <v>195</v>
      </c>
      <c r="AH17" s="54">
        <v>2619735</v>
      </c>
      <c r="AI17" s="82">
        <v>7.443500965</v>
      </c>
      <c r="AJ17" s="82">
        <v>7.94035043</v>
      </c>
      <c r="AK17" s="83">
        <v>0.919133241</v>
      </c>
      <c r="AL17" s="84" t="s">
        <v>37</v>
      </c>
      <c r="AM17" s="55">
        <v>964</v>
      </c>
      <c r="AN17" s="55">
        <v>2619735</v>
      </c>
      <c r="AO17" s="56">
        <v>36.797615026</v>
      </c>
      <c r="AP17" s="56">
        <v>38.444875632</v>
      </c>
      <c r="AQ17" s="57">
        <v>0.88767874</v>
      </c>
      <c r="AR17" s="81" t="s">
        <v>37</v>
      </c>
      <c r="AS17" s="54">
        <v>176</v>
      </c>
      <c r="AT17" s="54">
        <v>2619735</v>
      </c>
      <c r="AU17" s="82">
        <v>6.718236768</v>
      </c>
      <c r="AV17" s="82">
        <v>7.118053097</v>
      </c>
      <c r="AW17" s="83">
        <v>0.961576557</v>
      </c>
      <c r="AX17" s="84" t="s">
        <v>37</v>
      </c>
      <c r="AY17" s="55">
        <v>230</v>
      </c>
      <c r="AZ17" s="55">
        <v>2619735</v>
      </c>
      <c r="BA17" s="56">
        <v>8.779513958</v>
      </c>
      <c r="BB17" s="56">
        <v>9.183536977</v>
      </c>
      <c r="BC17" s="57">
        <v>1.004532421</v>
      </c>
      <c r="BD17" s="81" t="s">
        <v>37</v>
      </c>
      <c r="BE17" s="54">
        <v>287</v>
      </c>
      <c r="BF17" s="54">
        <v>2619735</v>
      </c>
      <c r="BG17" s="82">
        <v>10.955306548</v>
      </c>
      <c r="BH17" s="82">
        <v>11.367214426</v>
      </c>
      <c r="BI17" s="83">
        <v>1.031321338</v>
      </c>
      <c r="BJ17" s="84" t="s">
        <v>37</v>
      </c>
      <c r="BK17" s="55">
        <v>622</v>
      </c>
      <c r="BL17" s="55">
        <v>2619735</v>
      </c>
      <c r="BM17" s="56">
        <v>23.742859488</v>
      </c>
      <c r="BN17" s="56">
        <v>25.686647919</v>
      </c>
      <c r="BO17" s="57">
        <v>0.873127731</v>
      </c>
      <c r="BP17" s="81" t="s">
        <v>37</v>
      </c>
      <c r="BQ17" s="54">
        <v>138</v>
      </c>
      <c r="BR17" s="54">
        <v>2619735</v>
      </c>
      <c r="BS17" s="82">
        <v>5.267708375</v>
      </c>
      <c r="BT17" s="82">
        <v>5.398400463</v>
      </c>
      <c r="BU17" s="83">
        <v>0.837015116</v>
      </c>
    </row>
    <row r="18" spans="1:73" ht="15" customHeight="1">
      <c r="A18" s="80" t="s">
        <v>63</v>
      </c>
      <c r="B18" s="80" t="s">
        <v>62</v>
      </c>
      <c r="C18" s="55">
        <v>6848</v>
      </c>
      <c r="D18" s="55">
        <v>3937310</v>
      </c>
      <c r="E18" s="56">
        <v>173.92585293</v>
      </c>
      <c r="F18" s="56">
        <v>181.673214033</v>
      </c>
      <c r="G18" s="57">
        <v>0.83495124</v>
      </c>
      <c r="H18" s="81" t="s">
        <v>37</v>
      </c>
      <c r="I18" s="54">
        <v>200</v>
      </c>
      <c r="J18" s="54">
        <v>3937310</v>
      </c>
      <c r="K18" s="82">
        <v>5.079610191</v>
      </c>
      <c r="L18" s="82">
        <v>5.469979746</v>
      </c>
      <c r="M18" s="83">
        <v>0.817549141</v>
      </c>
      <c r="N18" s="84" t="s">
        <v>37</v>
      </c>
      <c r="O18" s="55">
        <v>657</v>
      </c>
      <c r="P18" s="55">
        <v>3937310</v>
      </c>
      <c r="Q18" s="56">
        <v>16.686519476</v>
      </c>
      <c r="R18" s="56">
        <v>17.300518062</v>
      </c>
      <c r="S18" s="57">
        <v>0.868076158</v>
      </c>
      <c r="T18" s="81" t="s">
        <v>37</v>
      </c>
      <c r="U18" s="54">
        <v>175</v>
      </c>
      <c r="V18" s="54">
        <v>3937310</v>
      </c>
      <c r="W18" s="82">
        <v>4.444658917</v>
      </c>
      <c r="X18" s="82">
        <v>4.508093158</v>
      </c>
      <c r="Y18" s="83">
        <v>0.68866119</v>
      </c>
      <c r="Z18" s="84" t="s">
        <v>37</v>
      </c>
      <c r="AA18" s="55">
        <v>152</v>
      </c>
      <c r="AB18" s="55">
        <v>3937310</v>
      </c>
      <c r="AC18" s="56">
        <v>3.860503745</v>
      </c>
      <c r="AD18" s="56">
        <v>3.892262242</v>
      </c>
      <c r="AE18" s="57">
        <v>0.761558147</v>
      </c>
      <c r="AF18" s="81" t="s">
        <v>37</v>
      </c>
      <c r="AG18" s="54">
        <v>315</v>
      </c>
      <c r="AH18" s="54">
        <v>3937310</v>
      </c>
      <c r="AI18" s="82">
        <v>8.00038605</v>
      </c>
      <c r="AJ18" s="82">
        <v>8.492733347</v>
      </c>
      <c r="AK18" s="83">
        <v>0.983074185</v>
      </c>
      <c r="AL18" s="84" t="s">
        <v>37</v>
      </c>
      <c r="AM18" s="55">
        <v>1140</v>
      </c>
      <c r="AN18" s="55">
        <v>3937310</v>
      </c>
      <c r="AO18" s="56">
        <v>28.953778087</v>
      </c>
      <c r="AP18" s="56">
        <v>30.227122354</v>
      </c>
      <c r="AQ18" s="57">
        <v>0.697933689</v>
      </c>
      <c r="AR18" s="81" t="s">
        <v>37</v>
      </c>
      <c r="AS18" s="54">
        <v>263</v>
      </c>
      <c r="AT18" s="54">
        <v>3937310</v>
      </c>
      <c r="AU18" s="82">
        <v>6.679687401</v>
      </c>
      <c r="AV18" s="82">
        <v>6.880332669</v>
      </c>
      <c r="AW18" s="83">
        <v>0.929462946</v>
      </c>
      <c r="AX18" s="84" t="s">
        <v>37</v>
      </c>
      <c r="AY18" s="55">
        <v>363</v>
      </c>
      <c r="AZ18" s="55">
        <v>3937310</v>
      </c>
      <c r="BA18" s="56">
        <v>9.219492496</v>
      </c>
      <c r="BB18" s="56">
        <v>9.495755777</v>
      </c>
      <c r="BC18" s="57">
        <v>1.038684177</v>
      </c>
      <c r="BD18" s="81" t="s">
        <v>37</v>
      </c>
      <c r="BE18" s="54">
        <v>407</v>
      </c>
      <c r="BF18" s="54">
        <v>3937310</v>
      </c>
      <c r="BG18" s="82">
        <v>10.337006738</v>
      </c>
      <c r="BH18" s="82">
        <v>10.569674955</v>
      </c>
      <c r="BI18" s="83">
        <v>0.958962408</v>
      </c>
      <c r="BJ18" s="84" t="s">
        <v>37</v>
      </c>
      <c r="BK18" s="55">
        <v>920</v>
      </c>
      <c r="BL18" s="55">
        <v>3937310</v>
      </c>
      <c r="BM18" s="56">
        <v>23.366206877</v>
      </c>
      <c r="BN18" s="56">
        <v>25.397600752</v>
      </c>
      <c r="BO18" s="57">
        <v>0.863302584</v>
      </c>
      <c r="BP18" s="81" t="s">
        <v>37</v>
      </c>
      <c r="BQ18" s="54">
        <v>205</v>
      </c>
      <c r="BR18" s="54">
        <v>3937310</v>
      </c>
      <c r="BS18" s="82">
        <v>5.206600445</v>
      </c>
      <c r="BT18" s="82">
        <v>5.450758922</v>
      </c>
      <c r="BU18" s="83">
        <v>0.845133228</v>
      </c>
    </row>
    <row r="19" spans="1:73" ht="15" customHeight="1">
      <c r="A19" s="80"/>
      <c r="B19" s="80"/>
      <c r="C19" s="55"/>
      <c r="D19" s="55"/>
      <c r="E19" s="56"/>
      <c r="F19" s="56"/>
      <c r="G19" s="57"/>
      <c r="H19" s="81"/>
      <c r="I19" s="54"/>
      <c r="J19" s="54"/>
      <c r="K19" s="82"/>
      <c r="L19" s="82"/>
      <c r="M19" s="83"/>
      <c r="N19" s="84"/>
      <c r="O19" s="55"/>
      <c r="P19" s="55"/>
      <c r="Q19" s="56"/>
      <c r="R19" s="56"/>
      <c r="S19" s="57"/>
      <c r="T19" s="81"/>
      <c r="U19" s="54"/>
      <c r="V19" s="54"/>
      <c r="W19" s="82"/>
      <c r="X19" s="82"/>
      <c r="Y19" s="83"/>
      <c r="Z19" s="84"/>
      <c r="AA19" s="55"/>
      <c r="AB19" s="55"/>
      <c r="AC19" s="56"/>
      <c r="AD19" s="56"/>
      <c r="AE19" s="57"/>
      <c r="AF19" s="81"/>
      <c r="AG19" s="54"/>
      <c r="AH19" s="54"/>
      <c r="AI19" s="82"/>
      <c r="AJ19" s="82"/>
      <c r="AK19" s="83"/>
      <c r="AL19" s="84"/>
      <c r="AM19" s="55"/>
      <c r="AN19" s="55"/>
      <c r="AO19" s="56"/>
      <c r="AP19" s="56"/>
      <c r="AQ19" s="57"/>
      <c r="AR19" s="81"/>
      <c r="AS19" s="54"/>
      <c r="AT19" s="54"/>
      <c r="AU19" s="82"/>
      <c r="AV19" s="82"/>
      <c r="AW19" s="83"/>
      <c r="AX19" s="84"/>
      <c r="AY19" s="55"/>
      <c r="AZ19" s="55"/>
      <c r="BA19" s="56"/>
      <c r="BB19" s="56"/>
      <c r="BC19" s="57"/>
      <c r="BD19" s="81"/>
      <c r="BE19" s="54"/>
      <c r="BF19" s="54"/>
      <c r="BG19" s="82"/>
      <c r="BH19" s="82"/>
      <c r="BI19" s="83"/>
      <c r="BJ19" s="84"/>
      <c r="BK19" s="55"/>
      <c r="BL19" s="55"/>
      <c r="BM19" s="56"/>
      <c r="BN19" s="56"/>
      <c r="BO19" s="57"/>
      <c r="BP19" s="81"/>
      <c r="BQ19" s="54"/>
      <c r="BR19" s="54"/>
      <c r="BS19" s="82"/>
      <c r="BT19" s="82"/>
      <c r="BU19" s="83"/>
    </row>
    <row r="20" spans="1:73" s="70" customFormat="1" ht="15" customHeight="1">
      <c r="A20" s="71" t="s">
        <v>64</v>
      </c>
      <c r="B20" s="71" t="s">
        <v>57</v>
      </c>
      <c r="C20" s="72">
        <v>29809</v>
      </c>
      <c r="D20" s="72">
        <v>13733349</v>
      </c>
      <c r="E20" s="73">
        <v>217.055577631</v>
      </c>
      <c r="F20" s="73">
        <v>212.780894569</v>
      </c>
      <c r="G20" s="74">
        <v>0.977918912</v>
      </c>
      <c r="H20" s="75" t="s">
        <v>37</v>
      </c>
      <c r="I20" s="76">
        <v>942</v>
      </c>
      <c r="J20" s="76">
        <v>13733349</v>
      </c>
      <c r="K20" s="77">
        <v>6.859215476</v>
      </c>
      <c r="L20" s="77">
        <v>6.847239657</v>
      </c>
      <c r="M20" s="78">
        <v>1.02339591</v>
      </c>
      <c r="N20" s="79" t="s">
        <v>37</v>
      </c>
      <c r="O20" s="72">
        <v>2982</v>
      </c>
      <c r="P20" s="72">
        <v>13733349</v>
      </c>
      <c r="Q20" s="73">
        <v>21.713567463</v>
      </c>
      <c r="R20" s="73">
        <v>21.226940671</v>
      </c>
      <c r="S20" s="74">
        <v>1.065089556</v>
      </c>
      <c r="T20" s="75" t="s">
        <v>37</v>
      </c>
      <c r="U20" s="76">
        <v>805</v>
      </c>
      <c r="V20" s="76">
        <v>13733349</v>
      </c>
      <c r="W20" s="77">
        <v>5.861643799</v>
      </c>
      <c r="X20" s="77">
        <v>5.637867944</v>
      </c>
      <c r="Y20" s="78">
        <v>0.861246809</v>
      </c>
      <c r="Z20" s="79" t="s">
        <v>37</v>
      </c>
      <c r="AA20" s="72">
        <v>736</v>
      </c>
      <c r="AB20" s="72">
        <v>13733349</v>
      </c>
      <c r="AC20" s="73">
        <v>5.359217187</v>
      </c>
      <c r="AD20" s="73">
        <v>5.175651308</v>
      </c>
      <c r="AE20" s="74">
        <v>1.012665431</v>
      </c>
      <c r="AF20" s="75" t="s">
        <v>37</v>
      </c>
      <c r="AG20" s="76">
        <v>1205</v>
      </c>
      <c r="AH20" s="76">
        <v>13733349</v>
      </c>
      <c r="AI20" s="77">
        <v>8.774261835</v>
      </c>
      <c r="AJ20" s="77">
        <v>8.657679141</v>
      </c>
      <c r="AK20" s="78">
        <v>1.002167443</v>
      </c>
      <c r="AL20" s="79" t="s">
        <v>37</v>
      </c>
      <c r="AM20" s="72">
        <v>5729</v>
      </c>
      <c r="AN20" s="72">
        <v>13733349</v>
      </c>
      <c r="AO20" s="73">
        <v>41.715971829</v>
      </c>
      <c r="AP20" s="73">
        <v>40.651217404</v>
      </c>
      <c r="AQ20" s="74">
        <v>0.9386224</v>
      </c>
      <c r="AR20" s="75" t="s">
        <v>37</v>
      </c>
      <c r="AS20" s="76">
        <v>1085</v>
      </c>
      <c r="AT20" s="76">
        <v>13733349</v>
      </c>
      <c r="AU20" s="77">
        <v>7.900476424</v>
      </c>
      <c r="AV20" s="77">
        <v>7.759763419</v>
      </c>
      <c r="AW20" s="78">
        <v>1.048265093</v>
      </c>
      <c r="AX20" s="79" t="s">
        <v>37</v>
      </c>
      <c r="AY20" s="72">
        <v>1079</v>
      </c>
      <c r="AZ20" s="72">
        <v>13733349</v>
      </c>
      <c r="BA20" s="73">
        <v>7.856787154</v>
      </c>
      <c r="BB20" s="73">
        <v>7.63042044</v>
      </c>
      <c r="BC20" s="74">
        <v>0.834646252</v>
      </c>
      <c r="BD20" s="75" t="s">
        <v>37</v>
      </c>
      <c r="BE20" s="76">
        <v>1609</v>
      </c>
      <c r="BF20" s="76">
        <v>13733349</v>
      </c>
      <c r="BG20" s="77">
        <v>11.716006052</v>
      </c>
      <c r="BH20" s="77">
        <v>11.392789188</v>
      </c>
      <c r="BI20" s="78">
        <v>1.033641678</v>
      </c>
      <c r="BJ20" s="79" t="s">
        <v>37</v>
      </c>
      <c r="BK20" s="72">
        <v>4036</v>
      </c>
      <c r="BL20" s="72">
        <v>13733349</v>
      </c>
      <c r="BM20" s="73">
        <v>29.388315989</v>
      </c>
      <c r="BN20" s="73">
        <v>29.495808959</v>
      </c>
      <c r="BO20" s="74">
        <v>1.002606834</v>
      </c>
      <c r="BP20" s="75" t="s">
        <v>37</v>
      </c>
      <c r="BQ20" s="76">
        <v>1019</v>
      </c>
      <c r="BR20" s="76">
        <v>13733349</v>
      </c>
      <c r="BS20" s="77">
        <v>7.419894448</v>
      </c>
      <c r="BT20" s="77">
        <v>7.238028781</v>
      </c>
      <c r="BU20" s="78">
        <v>1.122247144</v>
      </c>
    </row>
    <row r="21" spans="1:73" ht="15" customHeight="1">
      <c r="A21" s="80" t="s">
        <v>64</v>
      </c>
      <c r="B21" s="80" t="s">
        <v>58</v>
      </c>
      <c r="C21" s="55">
        <v>5505</v>
      </c>
      <c r="D21" s="55">
        <v>2131710</v>
      </c>
      <c r="E21" s="56">
        <v>258.243382074</v>
      </c>
      <c r="F21" s="56">
        <v>236.231025763</v>
      </c>
      <c r="G21" s="57">
        <v>1.085693282</v>
      </c>
      <c r="H21" s="81" t="s">
        <v>37</v>
      </c>
      <c r="I21" s="54">
        <v>166</v>
      </c>
      <c r="J21" s="54">
        <v>2131710</v>
      </c>
      <c r="K21" s="82">
        <v>7.787175554</v>
      </c>
      <c r="L21" s="82">
        <v>7.136066016</v>
      </c>
      <c r="M21" s="83">
        <v>1.066564213</v>
      </c>
      <c r="N21" s="84" t="s">
        <v>37</v>
      </c>
      <c r="O21" s="55">
        <v>544</v>
      </c>
      <c r="P21" s="55">
        <v>2131710</v>
      </c>
      <c r="Q21" s="56">
        <v>25.519418683</v>
      </c>
      <c r="R21" s="56">
        <v>23.285933012</v>
      </c>
      <c r="S21" s="57">
        <v>1.168402194</v>
      </c>
      <c r="T21" s="81" t="s">
        <v>37</v>
      </c>
      <c r="U21" s="54">
        <v>196</v>
      </c>
      <c r="V21" s="54">
        <v>2131710</v>
      </c>
      <c r="W21" s="82">
        <v>9.194496437</v>
      </c>
      <c r="X21" s="82">
        <v>8.362447031</v>
      </c>
      <c r="Y21" s="83">
        <v>1.277456459</v>
      </c>
      <c r="Z21" s="84" t="s">
        <v>37</v>
      </c>
      <c r="AA21" s="55">
        <v>135</v>
      </c>
      <c r="AB21" s="55">
        <v>2131710</v>
      </c>
      <c r="AC21" s="56">
        <v>6.332943975</v>
      </c>
      <c r="AD21" s="56">
        <v>5.790759271</v>
      </c>
      <c r="AE21" s="57">
        <v>1.133017157</v>
      </c>
      <c r="AF21" s="81" t="s">
        <v>37</v>
      </c>
      <c r="AG21" s="54">
        <v>218</v>
      </c>
      <c r="AH21" s="54">
        <v>2131710</v>
      </c>
      <c r="AI21" s="82">
        <v>10.226531752</v>
      </c>
      <c r="AJ21" s="82">
        <v>9.399368224</v>
      </c>
      <c r="AK21" s="83">
        <v>1.088021474</v>
      </c>
      <c r="AL21" s="84" t="s">
        <v>37</v>
      </c>
      <c r="AM21" s="55">
        <v>1207</v>
      </c>
      <c r="AN21" s="55">
        <v>2131710</v>
      </c>
      <c r="AO21" s="56">
        <v>56.621210202</v>
      </c>
      <c r="AP21" s="56">
        <v>51.209781285</v>
      </c>
      <c r="AQ21" s="57">
        <v>1.18241595</v>
      </c>
      <c r="AR21" s="81" t="s">
        <v>37</v>
      </c>
      <c r="AS21" s="54">
        <v>204</v>
      </c>
      <c r="AT21" s="54">
        <v>2131710</v>
      </c>
      <c r="AU21" s="82">
        <v>9.569782006</v>
      </c>
      <c r="AV21" s="82">
        <v>8.724013897</v>
      </c>
      <c r="AW21" s="83">
        <v>1.178525523</v>
      </c>
      <c r="AX21" s="84" t="s">
        <v>37</v>
      </c>
      <c r="AY21" s="55">
        <v>155</v>
      </c>
      <c r="AZ21" s="55">
        <v>2131710</v>
      </c>
      <c r="BA21" s="56">
        <v>7.271157897</v>
      </c>
      <c r="BB21" s="56">
        <v>6.705374155</v>
      </c>
      <c r="BC21" s="57">
        <v>0.733460948</v>
      </c>
      <c r="BD21" s="81" t="s">
        <v>37</v>
      </c>
      <c r="BE21" s="54">
        <v>308</v>
      </c>
      <c r="BF21" s="54">
        <v>2131710</v>
      </c>
      <c r="BG21" s="82">
        <v>14.448494401</v>
      </c>
      <c r="BH21" s="82">
        <v>13.171946775</v>
      </c>
      <c r="BI21" s="83">
        <v>1.195060572</v>
      </c>
      <c r="BJ21" s="84" t="s">
        <v>37</v>
      </c>
      <c r="BK21" s="55">
        <v>681</v>
      </c>
      <c r="BL21" s="55">
        <v>2131710</v>
      </c>
      <c r="BM21" s="56">
        <v>31.946184049</v>
      </c>
      <c r="BN21" s="56">
        <v>29.480883864</v>
      </c>
      <c r="BO21" s="57">
        <v>1.002099508</v>
      </c>
      <c r="BP21" s="81" t="s">
        <v>37</v>
      </c>
      <c r="BQ21" s="54">
        <v>179</v>
      </c>
      <c r="BR21" s="54">
        <v>2131710</v>
      </c>
      <c r="BS21" s="82">
        <v>8.397014603</v>
      </c>
      <c r="BT21" s="82">
        <v>7.642255622</v>
      </c>
      <c r="BU21" s="83">
        <v>1.184922</v>
      </c>
    </row>
    <row r="22" spans="1:73" ht="15" customHeight="1">
      <c r="A22" s="80" t="s">
        <v>64</v>
      </c>
      <c r="B22" s="80" t="s">
        <v>59</v>
      </c>
      <c r="C22" s="55">
        <v>5968</v>
      </c>
      <c r="D22" s="55">
        <v>2411090</v>
      </c>
      <c r="E22" s="56">
        <v>247.522904578</v>
      </c>
      <c r="F22" s="56">
        <v>229.789137634</v>
      </c>
      <c r="G22" s="57">
        <v>1.056087032</v>
      </c>
      <c r="H22" s="81" t="s">
        <v>37</v>
      </c>
      <c r="I22" s="54">
        <v>184</v>
      </c>
      <c r="J22" s="54">
        <v>2411090</v>
      </c>
      <c r="K22" s="82">
        <v>7.631403224</v>
      </c>
      <c r="L22" s="82">
        <v>7.212997181</v>
      </c>
      <c r="M22" s="83">
        <v>1.078062429</v>
      </c>
      <c r="N22" s="84" t="s">
        <v>37</v>
      </c>
      <c r="O22" s="55">
        <v>627</v>
      </c>
      <c r="P22" s="55">
        <v>2411090</v>
      </c>
      <c r="Q22" s="56">
        <v>26.004835987</v>
      </c>
      <c r="R22" s="56">
        <v>24.222568652</v>
      </c>
      <c r="S22" s="57">
        <v>1.215399115</v>
      </c>
      <c r="T22" s="81" t="s">
        <v>37</v>
      </c>
      <c r="U22" s="54">
        <v>164</v>
      </c>
      <c r="V22" s="54">
        <v>2411090</v>
      </c>
      <c r="W22" s="82">
        <v>6.801902874</v>
      </c>
      <c r="X22" s="82">
        <v>6.210960788</v>
      </c>
      <c r="Y22" s="83">
        <v>0.948793092</v>
      </c>
      <c r="Z22" s="84" t="s">
        <v>37</v>
      </c>
      <c r="AA22" s="55">
        <v>149</v>
      </c>
      <c r="AB22" s="55">
        <v>2411090</v>
      </c>
      <c r="AC22" s="56">
        <v>6.179777611</v>
      </c>
      <c r="AD22" s="56">
        <v>5.642580772</v>
      </c>
      <c r="AE22" s="57">
        <v>1.104024624</v>
      </c>
      <c r="AF22" s="81" t="s">
        <v>37</v>
      </c>
      <c r="AG22" s="54">
        <v>222</v>
      </c>
      <c r="AH22" s="54">
        <v>2411090</v>
      </c>
      <c r="AI22" s="82">
        <v>9.20745389</v>
      </c>
      <c r="AJ22" s="82">
        <v>8.57594784</v>
      </c>
      <c r="AK22" s="83">
        <v>0.992706657</v>
      </c>
      <c r="AL22" s="84" t="s">
        <v>37</v>
      </c>
      <c r="AM22" s="55">
        <v>1176</v>
      </c>
      <c r="AN22" s="55">
        <v>2411090</v>
      </c>
      <c r="AO22" s="56">
        <v>48.774620607</v>
      </c>
      <c r="AP22" s="56">
        <v>44.808230839</v>
      </c>
      <c r="AQ22" s="57">
        <v>1.034606388</v>
      </c>
      <c r="AR22" s="81" t="s">
        <v>37</v>
      </c>
      <c r="AS22" s="54">
        <v>199</v>
      </c>
      <c r="AT22" s="54">
        <v>2411090</v>
      </c>
      <c r="AU22" s="82">
        <v>8.253528487</v>
      </c>
      <c r="AV22" s="82">
        <v>7.678724813</v>
      </c>
      <c r="AW22" s="83">
        <v>1.037317602</v>
      </c>
      <c r="AX22" s="84" t="s">
        <v>37</v>
      </c>
      <c r="AY22" s="55">
        <v>215</v>
      </c>
      <c r="AZ22" s="55">
        <v>2411090</v>
      </c>
      <c r="BA22" s="56">
        <v>8.917128767</v>
      </c>
      <c r="BB22" s="56">
        <v>8.233708594</v>
      </c>
      <c r="BC22" s="57">
        <v>0.900636351</v>
      </c>
      <c r="BD22" s="81" t="s">
        <v>37</v>
      </c>
      <c r="BE22" s="54">
        <v>297</v>
      </c>
      <c r="BF22" s="54">
        <v>2411090</v>
      </c>
      <c r="BG22" s="82">
        <v>12.318080204</v>
      </c>
      <c r="BH22" s="82">
        <v>11.308726852</v>
      </c>
      <c r="BI22" s="83">
        <v>1.026014894</v>
      </c>
      <c r="BJ22" s="84" t="s">
        <v>37</v>
      </c>
      <c r="BK22" s="55">
        <v>808</v>
      </c>
      <c r="BL22" s="55">
        <v>2411090</v>
      </c>
      <c r="BM22" s="56">
        <v>33.511814159</v>
      </c>
      <c r="BN22" s="56">
        <v>31.798280898</v>
      </c>
      <c r="BO22" s="57">
        <v>1.080871312</v>
      </c>
      <c r="BP22" s="81" t="s">
        <v>37</v>
      </c>
      <c r="BQ22" s="54">
        <v>161</v>
      </c>
      <c r="BR22" s="54">
        <v>2411090</v>
      </c>
      <c r="BS22" s="82">
        <v>6.677477821</v>
      </c>
      <c r="BT22" s="82">
        <v>6.140528924</v>
      </c>
      <c r="BU22" s="83">
        <v>0.952081189</v>
      </c>
    </row>
    <row r="23" spans="1:73" ht="15" customHeight="1">
      <c r="A23" s="80" t="s">
        <v>64</v>
      </c>
      <c r="B23" s="80" t="s">
        <v>60</v>
      </c>
      <c r="C23" s="55">
        <v>6568</v>
      </c>
      <c r="D23" s="55">
        <v>2928759</v>
      </c>
      <c r="E23" s="56">
        <v>224.258807229</v>
      </c>
      <c r="F23" s="56">
        <v>217.471379045</v>
      </c>
      <c r="G23" s="57">
        <v>0.999475892</v>
      </c>
      <c r="H23" s="81" t="s">
        <v>37</v>
      </c>
      <c r="I23" s="54">
        <v>217</v>
      </c>
      <c r="J23" s="54">
        <v>2928759</v>
      </c>
      <c r="K23" s="82">
        <v>7.409281542</v>
      </c>
      <c r="L23" s="82">
        <v>7.371937906</v>
      </c>
      <c r="M23" s="83">
        <v>1.101817883</v>
      </c>
      <c r="N23" s="84" t="s">
        <v>37</v>
      </c>
      <c r="O23" s="55">
        <v>680</v>
      </c>
      <c r="P23" s="55">
        <v>2928759</v>
      </c>
      <c r="Q23" s="56">
        <v>23.218025109</v>
      </c>
      <c r="R23" s="56">
        <v>22.43608412</v>
      </c>
      <c r="S23" s="57">
        <v>1.125759913</v>
      </c>
      <c r="T23" s="81" t="s">
        <v>37</v>
      </c>
      <c r="U23" s="54">
        <v>189</v>
      </c>
      <c r="V23" s="54">
        <v>2928759</v>
      </c>
      <c r="W23" s="82">
        <v>6.453245214</v>
      </c>
      <c r="X23" s="82">
        <v>6.096552558</v>
      </c>
      <c r="Y23" s="83">
        <v>0.931315967</v>
      </c>
      <c r="Z23" s="84" t="s">
        <v>37</v>
      </c>
      <c r="AA23" s="55">
        <v>168</v>
      </c>
      <c r="AB23" s="55">
        <v>2928759</v>
      </c>
      <c r="AC23" s="56">
        <v>5.736217968</v>
      </c>
      <c r="AD23" s="56">
        <v>5.456848428</v>
      </c>
      <c r="AE23" s="57">
        <v>1.067684323</v>
      </c>
      <c r="AF23" s="81" t="s">
        <v>37</v>
      </c>
      <c r="AG23" s="54">
        <v>247</v>
      </c>
      <c r="AH23" s="54">
        <v>2928759</v>
      </c>
      <c r="AI23" s="82">
        <v>8.433606179</v>
      </c>
      <c r="AJ23" s="82">
        <v>8.187557427</v>
      </c>
      <c r="AK23" s="83">
        <v>0.947748624</v>
      </c>
      <c r="AL23" s="84" t="s">
        <v>37</v>
      </c>
      <c r="AM23" s="55">
        <v>1287</v>
      </c>
      <c r="AN23" s="55">
        <v>2928759</v>
      </c>
      <c r="AO23" s="56">
        <v>43.943526934</v>
      </c>
      <c r="AP23" s="56">
        <v>42.329079075</v>
      </c>
      <c r="AQ23" s="57">
        <v>0.97736364</v>
      </c>
      <c r="AR23" s="81" t="s">
        <v>37</v>
      </c>
      <c r="AS23" s="54">
        <v>225</v>
      </c>
      <c r="AT23" s="54">
        <v>2928759</v>
      </c>
      <c r="AU23" s="82">
        <v>7.682434779</v>
      </c>
      <c r="AV23" s="82">
        <v>7.490487326</v>
      </c>
      <c r="AW23" s="83">
        <v>1.011888633</v>
      </c>
      <c r="AX23" s="84" t="s">
        <v>37</v>
      </c>
      <c r="AY23" s="55">
        <v>228</v>
      </c>
      <c r="AZ23" s="55">
        <v>2928759</v>
      </c>
      <c r="BA23" s="56">
        <v>7.784867242</v>
      </c>
      <c r="BB23" s="56">
        <v>7.346742406</v>
      </c>
      <c r="BC23" s="57">
        <v>0.803616402</v>
      </c>
      <c r="BD23" s="81" t="s">
        <v>37</v>
      </c>
      <c r="BE23" s="54">
        <v>345</v>
      </c>
      <c r="BF23" s="54">
        <v>2928759</v>
      </c>
      <c r="BG23" s="82">
        <v>11.779733327</v>
      </c>
      <c r="BH23" s="82">
        <v>11.272300135</v>
      </c>
      <c r="BI23" s="83">
        <v>1.022709982</v>
      </c>
      <c r="BJ23" s="84" t="s">
        <v>37</v>
      </c>
      <c r="BK23" s="55">
        <v>908</v>
      </c>
      <c r="BL23" s="55">
        <v>2928759</v>
      </c>
      <c r="BM23" s="56">
        <v>31.002892351</v>
      </c>
      <c r="BN23" s="56">
        <v>30.874666999</v>
      </c>
      <c r="BO23" s="57">
        <v>1.049476289</v>
      </c>
      <c r="BP23" s="81" t="s">
        <v>37</v>
      </c>
      <c r="BQ23" s="54">
        <v>213</v>
      </c>
      <c r="BR23" s="54">
        <v>2928759</v>
      </c>
      <c r="BS23" s="82">
        <v>7.272704924</v>
      </c>
      <c r="BT23" s="82">
        <v>7.07216911</v>
      </c>
      <c r="BU23" s="83">
        <v>1.096530813</v>
      </c>
    </row>
    <row r="24" spans="1:73" ht="15" customHeight="1">
      <c r="A24" s="80" t="s">
        <v>64</v>
      </c>
      <c r="B24" s="80" t="s">
        <v>61</v>
      </c>
      <c r="C24" s="55">
        <v>6616</v>
      </c>
      <c r="D24" s="55">
        <v>3534507</v>
      </c>
      <c r="E24" s="56">
        <v>187.183106442</v>
      </c>
      <c r="F24" s="56">
        <v>201.515818847</v>
      </c>
      <c r="G24" s="57">
        <v>0.926145793</v>
      </c>
      <c r="H24" s="81" t="s">
        <v>37</v>
      </c>
      <c r="I24" s="54">
        <v>202</v>
      </c>
      <c r="J24" s="54">
        <v>3534507</v>
      </c>
      <c r="K24" s="82">
        <v>5.715082754</v>
      </c>
      <c r="L24" s="82">
        <v>6.298926745</v>
      </c>
      <c r="M24" s="83">
        <v>0.941444464</v>
      </c>
      <c r="N24" s="84" t="s">
        <v>37</v>
      </c>
      <c r="O24" s="55">
        <v>633</v>
      </c>
      <c r="P24" s="55">
        <v>3534507</v>
      </c>
      <c r="Q24" s="56">
        <v>17.909145462</v>
      </c>
      <c r="R24" s="56">
        <v>19.157927258</v>
      </c>
      <c r="S24" s="57">
        <v>0.961274098</v>
      </c>
      <c r="T24" s="81" t="s">
        <v>37</v>
      </c>
      <c r="U24" s="54">
        <v>159</v>
      </c>
      <c r="V24" s="54">
        <v>3534507</v>
      </c>
      <c r="W24" s="82">
        <v>4.498505732</v>
      </c>
      <c r="X24" s="82">
        <v>4.707086375</v>
      </c>
      <c r="Y24" s="83">
        <v>0.719059609</v>
      </c>
      <c r="Z24" s="84" t="s">
        <v>37</v>
      </c>
      <c r="AA24" s="55">
        <v>167</v>
      </c>
      <c r="AB24" s="55">
        <v>3534507</v>
      </c>
      <c r="AC24" s="56">
        <v>4.724845643</v>
      </c>
      <c r="AD24" s="56">
        <v>5.032405623</v>
      </c>
      <c r="AE24" s="57">
        <v>0.984638049</v>
      </c>
      <c r="AF24" s="81" t="s">
        <v>37</v>
      </c>
      <c r="AG24" s="54">
        <v>270</v>
      </c>
      <c r="AH24" s="54">
        <v>3534507</v>
      </c>
      <c r="AI24" s="82">
        <v>7.638971998</v>
      </c>
      <c r="AJ24" s="82">
        <v>8.297890455</v>
      </c>
      <c r="AK24" s="83">
        <v>0.960520195</v>
      </c>
      <c r="AL24" s="84" t="s">
        <v>37</v>
      </c>
      <c r="AM24" s="55">
        <v>1225</v>
      </c>
      <c r="AN24" s="55">
        <v>3534507</v>
      </c>
      <c r="AO24" s="56">
        <v>34.65829888</v>
      </c>
      <c r="AP24" s="56">
        <v>37.288084377</v>
      </c>
      <c r="AQ24" s="57">
        <v>0.860968834</v>
      </c>
      <c r="AR24" s="81" t="s">
        <v>37</v>
      </c>
      <c r="AS24" s="54">
        <v>243</v>
      </c>
      <c r="AT24" s="54">
        <v>3534507</v>
      </c>
      <c r="AU24" s="82">
        <v>6.875074798</v>
      </c>
      <c r="AV24" s="82">
        <v>7.401613094</v>
      </c>
      <c r="AW24" s="83">
        <v>0.999882628</v>
      </c>
      <c r="AX24" s="84" t="s">
        <v>37</v>
      </c>
      <c r="AY24" s="55">
        <v>250</v>
      </c>
      <c r="AZ24" s="55">
        <v>3534507</v>
      </c>
      <c r="BA24" s="56">
        <v>7.07312222</v>
      </c>
      <c r="BB24" s="56">
        <v>7.490437058</v>
      </c>
      <c r="BC24" s="57">
        <v>0.819334304</v>
      </c>
      <c r="BD24" s="81" t="s">
        <v>37</v>
      </c>
      <c r="BE24" s="54">
        <v>365</v>
      </c>
      <c r="BF24" s="54">
        <v>3534507</v>
      </c>
      <c r="BG24" s="82">
        <v>10.326758442</v>
      </c>
      <c r="BH24" s="82">
        <v>11.006046013</v>
      </c>
      <c r="BI24" s="83">
        <v>0.998553355</v>
      </c>
      <c r="BJ24" s="84" t="s">
        <v>37</v>
      </c>
      <c r="BK24" s="55">
        <v>877</v>
      </c>
      <c r="BL24" s="55">
        <v>3534507</v>
      </c>
      <c r="BM24" s="56">
        <v>24.812512749</v>
      </c>
      <c r="BN24" s="56">
        <v>27.680368759</v>
      </c>
      <c r="BO24" s="57">
        <v>0.940897296</v>
      </c>
      <c r="BP24" s="81" t="s">
        <v>37</v>
      </c>
      <c r="BQ24" s="54">
        <v>270</v>
      </c>
      <c r="BR24" s="54">
        <v>3534507</v>
      </c>
      <c r="BS24" s="82">
        <v>7.638971998</v>
      </c>
      <c r="BT24" s="82">
        <v>8.14690583</v>
      </c>
      <c r="BU24" s="83">
        <v>1.263167372</v>
      </c>
    </row>
    <row r="25" spans="1:73" ht="15" customHeight="1">
      <c r="A25" s="80" t="s">
        <v>64</v>
      </c>
      <c r="B25" s="80" t="s">
        <v>62</v>
      </c>
      <c r="C25" s="55">
        <v>5120</v>
      </c>
      <c r="D25" s="55">
        <v>2727055</v>
      </c>
      <c r="E25" s="56">
        <v>187.748321908</v>
      </c>
      <c r="F25" s="56">
        <v>184.684171022</v>
      </c>
      <c r="G25" s="57">
        <v>0.848789286</v>
      </c>
      <c r="H25" s="81" t="s">
        <v>37</v>
      </c>
      <c r="I25" s="54">
        <v>173</v>
      </c>
      <c r="J25" s="54">
        <v>2727055</v>
      </c>
      <c r="K25" s="82">
        <v>6.343839783</v>
      </c>
      <c r="L25" s="82">
        <v>6.371849014</v>
      </c>
      <c r="M25" s="83">
        <v>0.952343506</v>
      </c>
      <c r="N25" s="84" t="s">
        <v>37</v>
      </c>
      <c r="O25" s="55">
        <v>495</v>
      </c>
      <c r="P25" s="55">
        <v>2727055</v>
      </c>
      <c r="Q25" s="56">
        <v>18.151449091</v>
      </c>
      <c r="R25" s="56">
        <v>17.751656581</v>
      </c>
      <c r="S25" s="57">
        <v>0.890712624</v>
      </c>
      <c r="T25" s="81" t="s">
        <v>37</v>
      </c>
      <c r="U25" s="54">
        <v>95</v>
      </c>
      <c r="V25" s="54">
        <v>2727055</v>
      </c>
      <c r="W25" s="82">
        <v>3.483611442</v>
      </c>
      <c r="X25" s="82">
        <v>3.404356831</v>
      </c>
      <c r="Y25" s="83">
        <v>0.520053234</v>
      </c>
      <c r="Z25" s="84" t="s">
        <v>37</v>
      </c>
      <c r="AA25" s="55">
        <v>116</v>
      </c>
      <c r="AB25" s="55">
        <v>2727055</v>
      </c>
      <c r="AC25" s="56">
        <v>4.253672918</v>
      </c>
      <c r="AD25" s="56">
        <v>4.098749815</v>
      </c>
      <c r="AE25" s="57">
        <v>0.801959406</v>
      </c>
      <c r="AF25" s="81" t="s">
        <v>37</v>
      </c>
      <c r="AG25" s="54">
        <v>246</v>
      </c>
      <c r="AH25" s="54">
        <v>2727055</v>
      </c>
      <c r="AI25" s="82">
        <v>9.020720154</v>
      </c>
      <c r="AJ25" s="82">
        <v>8.96686613</v>
      </c>
      <c r="AK25" s="83">
        <v>1.037957304</v>
      </c>
      <c r="AL25" s="84" t="s">
        <v>37</v>
      </c>
      <c r="AM25" s="55">
        <v>829</v>
      </c>
      <c r="AN25" s="55">
        <v>2727055</v>
      </c>
      <c r="AO25" s="56">
        <v>30.399093528</v>
      </c>
      <c r="AP25" s="56">
        <v>29.754395379</v>
      </c>
      <c r="AQ25" s="57">
        <v>0.687018589</v>
      </c>
      <c r="AR25" s="81" t="s">
        <v>37</v>
      </c>
      <c r="AS25" s="54">
        <v>210</v>
      </c>
      <c r="AT25" s="54">
        <v>2727055</v>
      </c>
      <c r="AU25" s="82">
        <v>7.700614766</v>
      </c>
      <c r="AV25" s="82">
        <v>7.560796603</v>
      </c>
      <c r="AW25" s="83">
        <v>1.021386701</v>
      </c>
      <c r="AX25" s="84" t="s">
        <v>37</v>
      </c>
      <c r="AY25" s="55">
        <v>230</v>
      </c>
      <c r="AZ25" s="55">
        <v>2727055</v>
      </c>
      <c r="BA25" s="56">
        <v>8.434006648</v>
      </c>
      <c r="BB25" s="56">
        <v>8.342297793</v>
      </c>
      <c r="BC25" s="57">
        <v>0.912514277</v>
      </c>
      <c r="BD25" s="81" t="s">
        <v>37</v>
      </c>
      <c r="BE25" s="54">
        <v>293</v>
      </c>
      <c r="BF25" s="54">
        <v>2727055</v>
      </c>
      <c r="BG25" s="82">
        <v>10.744191078</v>
      </c>
      <c r="BH25" s="82">
        <v>10.515683163</v>
      </c>
      <c r="BI25" s="83">
        <v>0.954063856</v>
      </c>
      <c r="BJ25" s="84" t="s">
        <v>37</v>
      </c>
      <c r="BK25" s="55">
        <v>759</v>
      </c>
      <c r="BL25" s="55">
        <v>2727055</v>
      </c>
      <c r="BM25" s="56">
        <v>27.832221939</v>
      </c>
      <c r="BN25" s="56">
        <v>27.902039723</v>
      </c>
      <c r="BO25" s="57">
        <v>0.948432225</v>
      </c>
      <c r="BP25" s="81" t="s">
        <v>37</v>
      </c>
      <c r="BQ25" s="54">
        <v>195</v>
      </c>
      <c r="BR25" s="54">
        <v>2727055</v>
      </c>
      <c r="BS25" s="82">
        <v>7.150570854</v>
      </c>
      <c r="BT25" s="82">
        <v>6.985699848</v>
      </c>
      <c r="BU25" s="83">
        <v>1.083123864</v>
      </c>
    </row>
    <row r="26" spans="1:73" ht="15" customHeight="1">
      <c r="A26" s="80"/>
      <c r="B26" s="80"/>
      <c r="C26" s="55"/>
      <c r="D26" s="55"/>
      <c r="E26" s="56"/>
      <c r="F26" s="56"/>
      <c r="G26" s="57"/>
      <c r="H26" s="81"/>
      <c r="I26" s="54"/>
      <c r="J26" s="54"/>
      <c r="K26" s="82"/>
      <c r="L26" s="82"/>
      <c r="M26" s="83"/>
      <c r="N26" s="84"/>
      <c r="O26" s="55"/>
      <c r="P26" s="55"/>
      <c r="Q26" s="56"/>
      <c r="R26" s="56"/>
      <c r="S26" s="57"/>
      <c r="T26" s="81"/>
      <c r="U26" s="54"/>
      <c r="V26" s="54"/>
      <c r="W26" s="82"/>
      <c r="X26" s="82"/>
      <c r="Y26" s="83"/>
      <c r="Z26" s="84"/>
      <c r="AA26" s="55"/>
      <c r="AB26" s="55"/>
      <c r="AC26" s="56"/>
      <c r="AD26" s="56"/>
      <c r="AE26" s="57"/>
      <c r="AF26" s="81"/>
      <c r="AG26" s="54"/>
      <c r="AH26" s="54"/>
      <c r="AI26" s="82"/>
      <c r="AJ26" s="82"/>
      <c r="AK26" s="83"/>
      <c r="AL26" s="84"/>
      <c r="AM26" s="55"/>
      <c r="AN26" s="55"/>
      <c r="AO26" s="56"/>
      <c r="AP26" s="56"/>
      <c r="AQ26" s="57"/>
      <c r="AR26" s="81"/>
      <c r="AS26" s="54"/>
      <c r="AT26" s="54"/>
      <c r="AU26" s="82"/>
      <c r="AV26" s="82"/>
      <c r="AW26" s="83"/>
      <c r="AX26" s="84"/>
      <c r="AY26" s="55"/>
      <c r="AZ26" s="55"/>
      <c r="BA26" s="56"/>
      <c r="BB26" s="56"/>
      <c r="BC26" s="57"/>
      <c r="BD26" s="81"/>
      <c r="BE26" s="54"/>
      <c r="BF26" s="54"/>
      <c r="BG26" s="82"/>
      <c r="BH26" s="82"/>
      <c r="BI26" s="83"/>
      <c r="BJ26" s="84"/>
      <c r="BK26" s="55"/>
      <c r="BL26" s="55"/>
      <c r="BM26" s="56"/>
      <c r="BN26" s="56"/>
      <c r="BO26" s="57"/>
      <c r="BP26" s="81"/>
      <c r="BQ26" s="54"/>
      <c r="BR26" s="54"/>
      <c r="BS26" s="82"/>
      <c r="BT26" s="82"/>
      <c r="BU26" s="83"/>
    </row>
    <row r="27" spans="1:73" s="70" customFormat="1" ht="15" customHeight="1">
      <c r="A27" s="71" t="s">
        <v>65</v>
      </c>
      <c r="B27" s="71" t="s">
        <v>57</v>
      </c>
      <c r="C27" s="72">
        <v>24301</v>
      </c>
      <c r="D27" s="72">
        <v>11194060</v>
      </c>
      <c r="E27" s="73">
        <v>217.088348642</v>
      </c>
      <c r="F27" s="73">
        <v>228.496524078</v>
      </c>
      <c r="G27" s="74">
        <v>1.050146315</v>
      </c>
      <c r="H27" s="75" t="s">
        <v>37</v>
      </c>
      <c r="I27" s="76">
        <v>721</v>
      </c>
      <c r="J27" s="76">
        <v>11194060</v>
      </c>
      <c r="K27" s="77">
        <v>6.440915986</v>
      </c>
      <c r="L27" s="77">
        <v>7.107736068</v>
      </c>
      <c r="M27" s="78">
        <v>1.062329988</v>
      </c>
      <c r="N27" s="79" t="s">
        <v>37</v>
      </c>
      <c r="O27" s="72">
        <v>2212</v>
      </c>
      <c r="P27" s="72">
        <v>11194060</v>
      </c>
      <c r="Q27" s="73">
        <v>19.760480112</v>
      </c>
      <c r="R27" s="73">
        <v>20.607711652</v>
      </c>
      <c r="S27" s="74">
        <v>1.034018929</v>
      </c>
      <c r="T27" s="75" t="s">
        <v>37</v>
      </c>
      <c r="U27" s="76">
        <v>837</v>
      </c>
      <c r="V27" s="76">
        <v>11194060</v>
      </c>
      <c r="W27" s="77">
        <v>7.477179861</v>
      </c>
      <c r="X27" s="77">
        <v>7.527006608</v>
      </c>
      <c r="Y27" s="78">
        <v>1.149833676</v>
      </c>
      <c r="Z27" s="79" t="s">
        <v>37</v>
      </c>
      <c r="AA27" s="72">
        <v>572</v>
      </c>
      <c r="AB27" s="72">
        <v>11194060</v>
      </c>
      <c r="AC27" s="73">
        <v>5.109852904</v>
      </c>
      <c r="AD27" s="73">
        <v>5.269003461</v>
      </c>
      <c r="AE27" s="74">
        <v>1.030930668</v>
      </c>
      <c r="AF27" s="75" t="s">
        <v>37</v>
      </c>
      <c r="AG27" s="76">
        <v>983</v>
      </c>
      <c r="AH27" s="76">
        <v>11194060</v>
      </c>
      <c r="AI27" s="77">
        <v>8.781443015</v>
      </c>
      <c r="AJ27" s="77">
        <v>9.436144085</v>
      </c>
      <c r="AK27" s="78">
        <v>1.092278454</v>
      </c>
      <c r="AL27" s="79" t="s">
        <v>37</v>
      </c>
      <c r="AM27" s="72">
        <v>5012</v>
      </c>
      <c r="AN27" s="72">
        <v>11194060</v>
      </c>
      <c r="AO27" s="73">
        <v>44.773746076</v>
      </c>
      <c r="AP27" s="73">
        <v>45.956339097</v>
      </c>
      <c r="AQ27" s="74">
        <v>1.061115806</v>
      </c>
      <c r="AR27" s="75" t="s">
        <v>37</v>
      </c>
      <c r="AS27" s="76">
        <v>727</v>
      </c>
      <c r="AT27" s="76">
        <v>11194060</v>
      </c>
      <c r="AU27" s="77">
        <v>6.494515841</v>
      </c>
      <c r="AV27" s="77">
        <v>6.892439184</v>
      </c>
      <c r="AW27" s="78">
        <v>0.931098413</v>
      </c>
      <c r="AX27" s="79" t="s">
        <v>37</v>
      </c>
      <c r="AY27" s="72">
        <v>1214</v>
      </c>
      <c r="AZ27" s="72">
        <v>11194060</v>
      </c>
      <c r="BA27" s="73">
        <v>10.845037457</v>
      </c>
      <c r="BB27" s="73">
        <v>11.313954187</v>
      </c>
      <c r="BC27" s="74">
        <v>1.237566073</v>
      </c>
      <c r="BD27" s="75" t="s">
        <v>37</v>
      </c>
      <c r="BE27" s="76">
        <v>1140</v>
      </c>
      <c r="BF27" s="76">
        <v>11194060</v>
      </c>
      <c r="BG27" s="77">
        <v>10.183972571</v>
      </c>
      <c r="BH27" s="77">
        <v>10.409946906</v>
      </c>
      <c r="BI27" s="78">
        <v>0.944470648</v>
      </c>
      <c r="BJ27" s="79" t="s">
        <v>37</v>
      </c>
      <c r="BK27" s="72">
        <v>3330</v>
      </c>
      <c r="BL27" s="72">
        <v>11194060</v>
      </c>
      <c r="BM27" s="73">
        <v>29.747919879</v>
      </c>
      <c r="BN27" s="73">
        <v>33.512284351</v>
      </c>
      <c r="BO27" s="74">
        <v>1.139132863</v>
      </c>
      <c r="BP27" s="75" t="s">
        <v>37</v>
      </c>
      <c r="BQ27" s="76">
        <v>613</v>
      </c>
      <c r="BR27" s="76">
        <v>11194060</v>
      </c>
      <c r="BS27" s="77">
        <v>5.476118584</v>
      </c>
      <c r="BT27" s="77">
        <v>5.704611532</v>
      </c>
      <c r="BU27" s="78">
        <v>0.884492752</v>
      </c>
    </row>
    <row r="28" spans="1:73" ht="15" customHeight="1">
      <c r="A28" s="80" t="s">
        <v>65</v>
      </c>
      <c r="B28" s="80" t="s">
        <v>58</v>
      </c>
      <c r="C28" s="55">
        <v>5902</v>
      </c>
      <c r="D28" s="55">
        <v>2053310</v>
      </c>
      <c r="E28" s="56">
        <v>287.43833128</v>
      </c>
      <c r="F28" s="56">
        <v>256.747807564</v>
      </c>
      <c r="G28" s="57">
        <v>1.179986282</v>
      </c>
      <c r="H28" s="81" t="s">
        <v>37</v>
      </c>
      <c r="I28" s="54">
        <v>177</v>
      </c>
      <c r="J28" s="54">
        <v>2053310</v>
      </c>
      <c r="K28" s="82">
        <v>8.620227827</v>
      </c>
      <c r="L28" s="82">
        <v>7.796328908</v>
      </c>
      <c r="M28" s="83">
        <v>1.165247825</v>
      </c>
      <c r="N28" s="84" t="s">
        <v>37</v>
      </c>
      <c r="O28" s="55">
        <v>510</v>
      </c>
      <c r="P28" s="55">
        <v>2053310</v>
      </c>
      <c r="Q28" s="56">
        <v>24.837944587</v>
      </c>
      <c r="R28" s="56">
        <v>22.199105586</v>
      </c>
      <c r="S28" s="57">
        <v>1.113869204</v>
      </c>
      <c r="T28" s="81" t="s">
        <v>37</v>
      </c>
      <c r="U28" s="54">
        <v>253</v>
      </c>
      <c r="V28" s="54">
        <v>2053310</v>
      </c>
      <c r="W28" s="82">
        <v>12.321568589</v>
      </c>
      <c r="X28" s="82">
        <v>10.834467297</v>
      </c>
      <c r="Y28" s="83">
        <v>1.655084951</v>
      </c>
      <c r="Z28" s="84" t="s">
        <v>37</v>
      </c>
      <c r="AA28" s="55">
        <v>120</v>
      </c>
      <c r="AB28" s="55">
        <v>2053310</v>
      </c>
      <c r="AC28" s="56">
        <v>5.844222256</v>
      </c>
      <c r="AD28" s="56">
        <v>5.088919761</v>
      </c>
      <c r="AE28" s="57">
        <v>0.995695578</v>
      </c>
      <c r="AF28" s="81" t="s">
        <v>37</v>
      </c>
      <c r="AG28" s="54">
        <v>230</v>
      </c>
      <c r="AH28" s="54">
        <v>2053310</v>
      </c>
      <c r="AI28" s="82">
        <v>11.20142599</v>
      </c>
      <c r="AJ28" s="82">
        <v>10.166528752</v>
      </c>
      <c r="AK28" s="83">
        <v>1.176823945</v>
      </c>
      <c r="AL28" s="84" t="s">
        <v>37</v>
      </c>
      <c r="AM28" s="55">
        <v>1363</v>
      </c>
      <c r="AN28" s="55">
        <v>2053310</v>
      </c>
      <c r="AO28" s="56">
        <v>66.380624455</v>
      </c>
      <c r="AP28" s="56">
        <v>57.684039175</v>
      </c>
      <c r="AQ28" s="57">
        <v>1.331904301</v>
      </c>
      <c r="AR28" s="81" t="s">
        <v>37</v>
      </c>
      <c r="AS28" s="54">
        <v>184</v>
      </c>
      <c r="AT28" s="54">
        <v>2053310</v>
      </c>
      <c r="AU28" s="82">
        <v>8.961140792</v>
      </c>
      <c r="AV28" s="82">
        <v>8.012524704</v>
      </c>
      <c r="AW28" s="83">
        <v>1.082410571</v>
      </c>
      <c r="AX28" s="84" t="s">
        <v>37</v>
      </c>
      <c r="AY28" s="55">
        <v>280</v>
      </c>
      <c r="AZ28" s="55">
        <v>2053310</v>
      </c>
      <c r="BA28" s="56">
        <v>13.636518597</v>
      </c>
      <c r="BB28" s="56">
        <v>12.524814229</v>
      </c>
      <c r="BC28" s="57">
        <v>1.370014843</v>
      </c>
      <c r="BD28" s="81" t="s">
        <v>37</v>
      </c>
      <c r="BE28" s="54">
        <v>273</v>
      </c>
      <c r="BF28" s="54">
        <v>2053310</v>
      </c>
      <c r="BG28" s="82">
        <v>13.295605632</v>
      </c>
      <c r="BH28" s="82">
        <v>11.802810166</v>
      </c>
      <c r="BI28" s="83">
        <v>1.070841942</v>
      </c>
      <c r="BJ28" s="84" t="s">
        <v>37</v>
      </c>
      <c r="BK28" s="55">
        <v>750</v>
      </c>
      <c r="BL28" s="55">
        <v>2053310</v>
      </c>
      <c r="BM28" s="56">
        <v>36.526389099</v>
      </c>
      <c r="BN28" s="56">
        <v>33.859649948</v>
      </c>
      <c r="BO28" s="57">
        <v>1.150940342</v>
      </c>
      <c r="BP28" s="81" t="s">
        <v>37</v>
      </c>
      <c r="BQ28" s="54">
        <v>145</v>
      </c>
      <c r="BR28" s="54">
        <v>2053310</v>
      </c>
      <c r="BS28" s="82">
        <v>7.061768559</v>
      </c>
      <c r="BT28" s="82">
        <v>6.259802944</v>
      </c>
      <c r="BU28" s="83">
        <v>0.970574474</v>
      </c>
    </row>
    <row r="29" spans="1:73" ht="15" customHeight="1">
      <c r="A29" s="80" t="s">
        <v>65</v>
      </c>
      <c r="B29" s="80" t="s">
        <v>59</v>
      </c>
      <c r="C29" s="55">
        <v>5077</v>
      </c>
      <c r="D29" s="55">
        <v>2018743</v>
      </c>
      <c r="E29" s="56">
        <v>251.493132112</v>
      </c>
      <c r="F29" s="56">
        <v>233.627298869</v>
      </c>
      <c r="G29" s="57">
        <v>1.073726823</v>
      </c>
      <c r="H29" s="81" t="s">
        <v>37</v>
      </c>
      <c r="I29" s="54">
        <v>144</v>
      </c>
      <c r="J29" s="54">
        <v>2018743</v>
      </c>
      <c r="K29" s="82">
        <v>7.133151669</v>
      </c>
      <c r="L29" s="82">
        <v>6.878496473</v>
      </c>
      <c r="M29" s="83">
        <v>1.028067588</v>
      </c>
      <c r="N29" s="84" t="s">
        <v>37</v>
      </c>
      <c r="O29" s="55">
        <v>427</v>
      </c>
      <c r="P29" s="55">
        <v>2018743</v>
      </c>
      <c r="Q29" s="56">
        <v>21.15177613</v>
      </c>
      <c r="R29" s="56">
        <v>19.359154345</v>
      </c>
      <c r="S29" s="57">
        <v>0.97137093</v>
      </c>
      <c r="T29" s="81" t="s">
        <v>37</v>
      </c>
      <c r="U29" s="54">
        <v>193</v>
      </c>
      <c r="V29" s="54">
        <v>2018743</v>
      </c>
      <c r="W29" s="82">
        <v>9.560404668</v>
      </c>
      <c r="X29" s="82">
        <v>8.63466074</v>
      </c>
      <c r="Y29" s="83">
        <v>1.31904012</v>
      </c>
      <c r="Z29" s="84" t="s">
        <v>37</v>
      </c>
      <c r="AA29" s="55">
        <v>129</v>
      </c>
      <c r="AB29" s="55">
        <v>2018743</v>
      </c>
      <c r="AC29" s="56">
        <v>6.390115037</v>
      </c>
      <c r="AD29" s="56">
        <v>5.929063284</v>
      </c>
      <c r="AE29" s="57">
        <v>1.160077654</v>
      </c>
      <c r="AF29" s="81" t="s">
        <v>37</v>
      </c>
      <c r="AG29" s="54">
        <v>191</v>
      </c>
      <c r="AH29" s="54">
        <v>2018743</v>
      </c>
      <c r="AI29" s="82">
        <v>9.461333117</v>
      </c>
      <c r="AJ29" s="82">
        <v>8.899024445</v>
      </c>
      <c r="AK29" s="83">
        <v>1.030104307</v>
      </c>
      <c r="AL29" s="84" t="s">
        <v>37</v>
      </c>
      <c r="AM29" s="55">
        <v>1085</v>
      </c>
      <c r="AN29" s="55">
        <v>2018743</v>
      </c>
      <c r="AO29" s="56">
        <v>53.746316396</v>
      </c>
      <c r="AP29" s="56">
        <v>48.334880518</v>
      </c>
      <c r="AQ29" s="57">
        <v>1.116035496</v>
      </c>
      <c r="AR29" s="81" t="s">
        <v>37</v>
      </c>
      <c r="AS29" s="54">
        <v>142</v>
      </c>
      <c r="AT29" s="54">
        <v>2018743</v>
      </c>
      <c r="AU29" s="82">
        <v>7.034080118</v>
      </c>
      <c r="AV29" s="82">
        <v>6.568448668</v>
      </c>
      <c r="AW29" s="83">
        <v>0.88733059</v>
      </c>
      <c r="AX29" s="84" t="s">
        <v>37</v>
      </c>
      <c r="AY29" s="55">
        <v>247</v>
      </c>
      <c r="AZ29" s="55">
        <v>2018743</v>
      </c>
      <c r="BA29" s="56">
        <v>12.235336544</v>
      </c>
      <c r="BB29" s="56">
        <v>11.297184526</v>
      </c>
      <c r="BC29" s="57">
        <v>1.23573174</v>
      </c>
      <c r="BD29" s="81" t="s">
        <v>37</v>
      </c>
      <c r="BE29" s="54">
        <v>239</v>
      </c>
      <c r="BF29" s="54">
        <v>2018743</v>
      </c>
      <c r="BG29" s="82">
        <v>11.83905034</v>
      </c>
      <c r="BH29" s="82">
        <v>10.866411326</v>
      </c>
      <c r="BI29" s="83">
        <v>0.985884619</v>
      </c>
      <c r="BJ29" s="84" t="s">
        <v>37</v>
      </c>
      <c r="BK29" s="55">
        <v>713</v>
      </c>
      <c r="BL29" s="55">
        <v>2018743</v>
      </c>
      <c r="BM29" s="56">
        <v>35.319007917</v>
      </c>
      <c r="BN29" s="56">
        <v>34.418784038</v>
      </c>
      <c r="BO29" s="57">
        <v>1.169946149</v>
      </c>
      <c r="BP29" s="81" t="s">
        <v>37</v>
      </c>
      <c r="BQ29" s="54">
        <v>129</v>
      </c>
      <c r="BR29" s="54">
        <v>2018743</v>
      </c>
      <c r="BS29" s="82">
        <v>6.390115037</v>
      </c>
      <c r="BT29" s="82">
        <v>6.022509783</v>
      </c>
      <c r="BU29" s="83">
        <v>0.933782471</v>
      </c>
    </row>
    <row r="30" spans="1:73" ht="15" customHeight="1">
      <c r="A30" s="80" t="s">
        <v>65</v>
      </c>
      <c r="B30" s="80" t="s">
        <v>60</v>
      </c>
      <c r="C30" s="55">
        <v>6397</v>
      </c>
      <c r="D30" s="55">
        <v>2819266</v>
      </c>
      <c r="E30" s="56">
        <v>226.903030789</v>
      </c>
      <c r="F30" s="56">
        <v>229.333698199</v>
      </c>
      <c r="G30" s="57">
        <v>1.05399388</v>
      </c>
      <c r="H30" s="81" t="s">
        <v>37</v>
      </c>
      <c r="I30" s="54">
        <v>190</v>
      </c>
      <c r="J30" s="54">
        <v>2819266</v>
      </c>
      <c r="K30" s="82">
        <v>6.739342793</v>
      </c>
      <c r="L30" s="82">
        <v>7.129237131</v>
      </c>
      <c r="M30" s="83">
        <v>1.06554356</v>
      </c>
      <c r="N30" s="84" t="s">
        <v>37</v>
      </c>
      <c r="O30" s="55">
        <v>591</v>
      </c>
      <c r="P30" s="55">
        <v>2819266</v>
      </c>
      <c r="Q30" s="56">
        <v>20.96290311</v>
      </c>
      <c r="R30" s="56">
        <v>20.866435586</v>
      </c>
      <c r="S30" s="57">
        <v>1.047000741</v>
      </c>
      <c r="T30" s="81" t="s">
        <v>37</v>
      </c>
      <c r="U30" s="54">
        <v>212</v>
      </c>
      <c r="V30" s="54">
        <v>2819266</v>
      </c>
      <c r="W30" s="82">
        <v>7.519687749</v>
      </c>
      <c r="X30" s="82">
        <v>7.281071547</v>
      </c>
      <c r="Y30" s="83">
        <v>1.11226437</v>
      </c>
      <c r="Z30" s="84" t="s">
        <v>37</v>
      </c>
      <c r="AA30" s="55">
        <v>167</v>
      </c>
      <c r="AB30" s="55">
        <v>2819266</v>
      </c>
      <c r="AC30" s="56">
        <v>5.923527613</v>
      </c>
      <c r="AD30" s="56">
        <v>5.860244668</v>
      </c>
      <c r="AE30" s="57">
        <v>1.146612636</v>
      </c>
      <c r="AF30" s="81" t="s">
        <v>37</v>
      </c>
      <c r="AG30" s="54">
        <v>245</v>
      </c>
      <c r="AH30" s="54">
        <v>2819266</v>
      </c>
      <c r="AI30" s="82">
        <v>8.690205181</v>
      </c>
      <c r="AJ30" s="82">
        <v>8.982754695</v>
      </c>
      <c r="AK30" s="83">
        <v>1.039796481</v>
      </c>
      <c r="AL30" s="84" t="s">
        <v>37</v>
      </c>
      <c r="AM30" s="55">
        <v>1307</v>
      </c>
      <c r="AN30" s="55">
        <v>2819266</v>
      </c>
      <c r="AO30" s="56">
        <v>46.359584374</v>
      </c>
      <c r="AP30" s="56">
        <v>46.167733205</v>
      </c>
      <c r="AQ30" s="57">
        <v>1.065996822</v>
      </c>
      <c r="AR30" s="81" t="s">
        <v>37</v>
      </c>
      <c r="AS30" s="54">
        <v>203</v>
      </c>
      <c r="AT30" s="54">
        <v>2819266</v>
      </c>
      <c r="AU30" s="82">
        <v>7.200455721</v>
      </c>
      <c r="AV30" s="82">
        <v>7.307448416</v>
      </c>
      <c r="AW30" s="83">
        <v>0.987161938</v>
      </c>
      <c r="AX30" s="84" t="s">
        <v>37</v>
      </c>
      <c r="AY30" s="55">
        <v>323</v>
      </c>
      <c r="AZ30" s="55">
        <v>2819266</v>
      </c>
      <c r="BA30" s="56">
        <v>11.456882749</v>
      </c>
      <c r="BB30" s="56">
        <v>11.503616308</v>
      </c>
      <c r="BC30" s="57">
        <v>1.258312083</v>
      </c>
      <c r="BD30" s="81" t="s">
        <v>37</v>
      </c>
      <c r="BE30" s="54">
        <v>286</v>
      </c>
      <c r="BF30" s="54">
        <v>2819266</v>
      </c>
      <c r="BG30" s="82">
        <v>10.144484415</v>
      </c>
      <c r="BH30" s="82">
        <v>10.105329445</v>
      </c>
      <c r="BI30" s="83">
        <v>0.916833403</v>
      </c>
      <c r="BJ30" s="84" t="s">
        <v>37</v>
      </c>
      <c r="BK30" s="55">
        <v>919</v>
      </c>
      <c r="BL30" s="55">
        <v>2819266</v>
      </c>
      <c r="BM30" s="56">
        <v>32.597136985</v>
      </c>
      <c r="BN30" s="56">
        <v>34.653834852</v>
      </c>
      <c r="BO30" s="57">
        <v>1.177935879</v>
      </c>
      <c r="BP30" s="81" t="s">
        <v>37</v>
      </c>
      <c r="BQ30" s="54">
        <v>156</v>
      </c>
      <c r="BR30" s="54">
        <v>2819266</v>
      </c>
      <c r="BS30" s="82">
        <v>5.533355136</v>
      </c>
      <c r="BT30" s="82">
        <v>5.598049449</v>
      </c>
      <c r="BU30" s="83">
        <v>0.867970437</v>
      </c>
    </row>
    <row r="31" spans="1:73" ht="15" customHeight="1">
      <c r="A31" s="80" t="s">
        <v>65</v>
      </c>
      <c r="B31" s="80" t="s">
        <v>61</v>
      </c>
      <c r="C31" s="55">
        <v>4178</v>
      </c>
      <c r="D31" s="55">
        <v>2509459</v>
      </c>
      <c r="E31" s="56">
        <v>166.490068178</v>
      </c>
      <c r="F31" s="56">
        <v>209.948538595</v>
      </c>
      <c r="G31" s="57">
        <v>0.964901698</v>
      </c>
      <c r="H31" s="81" t="s">
        <v>37</v>
      </c>
      <c r="I31" s="54">
        <v>135</v>
      </c>
      <c r="J31" s="54">
        <v>2509459</v>
      </c>
      <c r="K31" s="82">
        <v>5.379645573</v>
      </c>
      <c r="L31" s="82">
        <v>7.334819072</v>
      </c>
      <c r="M31" s="83">
        <v>1.096270062</v>
      </c>
      <c r="N31" s="84" t="s">
        <v>37</v>
      </c>
      <c r="O31" s="55">
        <v>403</v>
      </c>
      <c r="P31" s="55">
        <v>2509459</v>
      </c>
      <c r="Q31" s="56">
        <v>16.059238266</v>
      </c>
      <c r="R31" s="56">
        <v>19.821012539</v>
      </c>
      <c r="S31" s="57">
        <v>0.99454527</v>
      </c>
      <c r="T31" s="81" t="s">
        <v>37</v>
      </c>
      <c r="U31" s="54">
        <v>116</v>
      </c>
      <c r="V31" s="54">
        <v>2509459</v>
      </c>
      <c r="W31" s="82">
        <v>4.62251027</v>
      </c>
      <c r="X31" s="82">
        <v>5.519449296</v>
      </c>
      <c r="Y31" s="83">
        <v>0.843157048</v>
      </c>
      <c r="Z31" s="84" t="s">
        <v>37</v>
      </c>
      <c r="AA31" s="55">
        <v>77</v>
      </c>
      <c r="AB31" s="55">
        <v>2509459</v>
      </c>
      <c r="AC31" s="56">
        <v>3.068390438</v>
      </c>
      <c r="AD31" s="56">
        <v>3.727534852</v>
      </c>
      <c r="AE31" s="57">
        <v>0.729327666</v>
      </c>
      <c r="AF31" s="81" t="s">
        <v>37</v>
      </c>
      <c r="AG31" s="54">
        <v>193</v>
      </c>
      <c r="AH31" s="54">
        <v>2509459</v>
      </c>
      <c r="AI31" s="82">
        <v>7.690900708</v>
      </c>
      <c r="AJ31" s="82">
        <v>9.904839624</v>
      </c>
      <c r="AK31" s="83">
        <v>1.146532187</v>
      </c>
      <c r="AL31" s="84" t="s">
        <v>37</v>
      </c>
      <c r="AM31" s="55">
        <v>802</v>
      </c>
      <c r="AN31" s="55">
        <v>2509459</v>
      </c>
      <c r="AO31" s="56">
        <v>31.959079626</v>
      </c>
      <c r="AP31" s="56">
        <v>39.398897526</v>
      </c>
      <c r="AQ31" s="57">
        <v>0.909706772</v>
      </c>
      <c r="AR31" s="81" t="s">
        <v>37</v>
      </c>
      <c r="AS31" s="54">
        <v>124</v>
      </c>
      <c r="AT31" s="54">
        <v>2509459</v>
      </c>
      <c r="AU31" s="82">
        <v>4.941304082</v>
      </c>
      <c r="AV31" s="82">
        <v>6.45826913</v>
      </c>
      <c r="AW31" s="83">
        <v>0.872446456</v>
      </c>
      <c r="AX31" s="84" t="s">
        <v>37</v>
      </c>
      <c r="AY31" s="55">
        <v>214</v>
      </c>
      <c r="AZ31" s="55">
        <v>2509459</v>
      </c>
      <c r="BA31" s="56">
        <v>8.527734464</v>
      </c>
      <c r="BB31" s="56">
        <v>10.387763523</v>
      </c>
      <c r="BC31" s="57">
        <v>1.136255592</v>
      </c>
      <c r="BD31" s="81" t="s">
        <v>37</v>
      </c>
      <c r="BE31" s="54">
        <v>214</v>
      </c>
      <c r="BF31" s="54">
        <v>2509459</v>
      </c>
      <c r="BG31" s="82">
        <v>8.527734464</v>
      </c>
      <c r="BH31" s="82">
        <v>10.055556965</v>
      </c>
      <c r="BI31" s="83">
        <v>0.91231766</v>
      </c>
      <c r="BJ31" s="84" t="s">
        <v>37</v>
      </c>
      <c r="BK31" s="55">
        <v>546</v>
      </c>
      <c r="BL31" s="55">
        <v>2509459</v>
      </c>
      <c r="BM31" s="56">
        <v>21.757677651</v>
      </c>
      <c r="BN31" s="56">
        <v>30.426714891</v>
      </c>
      <c r="BO31" s="57">
        <v>1.034249724</v>
      </c>
      <c r="BP31" s="81" t="s">
        <v>37</v>
      </c>
      <c r="BQ31" s="54">
        <v>111</v>
      </c>
      <c r="BR31" s="54">
        <v>2509459</v>
      </c>
      <c r="BS31" s="82">
        <v>4.423264138</v>
      </c>
      <c r="BT31" s="82">
        <v>5.523199361</v>
      </c>
      <c r="BU31" s="83">
        <v>0.856365026</v>
      </c>
    </row>
    <row r="32" spans="1:73" ht="15" customHeight="1">
      <c r="A32" s="80" t="s">
        <v>65</v>
      </c>
      <c r="B32" s="80" t="s">
        <v>62</v>
      </c>
      <c r="C32" s="55">
        <v>2653</v>
      </c>
      <c r="D32" s="55">
        <v>1793117</v>
      </c>
      <c r="E32" s="56">
        <v>147.954651035</v>
      </c>
      <c r="F32" s="56">
        <v>198.378537481</v>
      </c>
      <c r="G32" s="57">
        <v>0.911727173</v>
      </c>
      <c r="H32" s="81" t="s">
        <v>37</v>
      </c>
      <c r="I32" s="54">
        <v>73</v>
      </c>
      <c r="J32" s="54">
        <v>1793117</v>
      </c>
      <c r="K32" s="82">
        <v>4.071123078</v>
      </c>
      <c r="L32" s="82">
        <v>5.811129522</v>
      </c>
      <c r="M32" s="83">
        <v>0.868537759</v>
      </c>
      <c r="N32" s="84" t="s">
        <v>37</v>
      </c>
      <c r="O32" s="55">
        <v>271</v>
      </c>
      <c r="P32" s="55">
        <v>1793117</v>
      </c>
      <c r="Q32" s="56">
        <v>15.113347316</v>
      </c>
      <c r="R32" s="56">
        <v>20.189257913</v>
      </c>
      <c r="S32" s="57">
        <v>1.013022464</v>
      </c>
      <c r="T32" s="81" t="s">
        <v>37</v>
      </c>
      <c r="U32" s="54">
        <v>55</v>
      </c>
      <c r="V32" s="54">
        <v>1793117</v>
      </c>
      <c r="W32" s="82">
        <v>3.067284511</v>
      </c>
      <c r="X32" s="82">
        <v>3.847994756</v>
      </c>
      <c r="Y32" s="83">
        <v>0.587823844</v>
      </c>
      <c r="Z32" s="84" t="s">
        <v>37</v>
      </c>
      <c r="AA32" s="55">
        <v>73</v>
      </c>
      <c r="AB32" s="55">
        <v>1793117</v>
      </c>
      <c r="AC32" s="56">
        <v>4.071123078</v>
      </c>
      <c r="AD32" s="56">
        <v>5.265361141</v>
      </c>
      <c r="AE32" s="57">
        <v>1.030218013</v>
      </c>
      <c r="AF32" s="81" t="s">
        <v>37</v>
      </c>
      <c r="AG32" s="54">
        <v>120</v>
      </c>
      <c r="AH32" s="54">
        <v>1793117</v>
      </c>
      <c r="AI32" s="82">
        <v>6.692257114</v>
      </c>
      <c r="AJ32" s="82">
        <v>9.298310879</v>
      </c>
      <c r="AK32" s="83">
        <v>1.076323607</v>
      </c>
      <c r="AL32" s="84" t="s">
        <v>37</v>
      </c>
      <c r="AM32" s="55">
        <v>439</v>
      </c>
      <c r="AN32" s="55">
        <v>1793117</v>
      </c>
      <c r="AO32" s="56">
        <v>24.482507276</v>
      </c>
      <c r="AP32" s="56">
        <v>32.262214135</v>
      </c>
      <c r="AQ32" s="57">
        <v>0.744923247</v>
      </c>
      <c r="AR32" s="81" t="s">
        <v>37</v>
      </c>
      <c r="AS32" s="54">
        <v>71</v>
      </c>
      <c r="AT32" s="54">
        <v>1793117</v>
      </c>
      <c r="AU32" s="82">
        <v>3.959585459</v>
      </c>
      <c r="AV32" s="82">
        <v>5.246855194</v>
      </c>
      <c r="AW32" s="83">
        <v>0.708796757</v>
      </c>
      <c r="AX32" s="84" t="s">
        <v>37</v>
      </c>
      <c r="AY32" s="55">
        <v>147</v>
      </c>
      <c r="AZ32" s="55">
        <v>1793117</v>
      </c>
      <c r="BA32" s="56">
        <v>8.198014965</v>
      </c>
      <c r="BB32" s="56">
        <v>10.476839715</v>
      </c>
      <c r="BC32" s="57">
        <v>1.145999106</v>
      </c>
      <c r="BD32" s="81" t="s">
        <v>37</v>
      </c>
      <c r="BE32" s="54">
        <v>127</v>
      </c>
      <c r="BF32" s="54">
        <v>1793117</v>
      </c>
      <c r="BG32" s="82">
        <v>7.082638779</v>
      </c>
      <c r="BH32" s="82">
        <v>9.081997604</v>
      </c>
      <c r="BI32" s="83">
        <v>0.823988848</v>
      </c>
      <c r="BJ32" s="84" t="s">
        <v>37</v>
      </c>
      <c r="BK32" s="55">
        <v>395</v>
      </c>
      <c r="BL32" s="55">
        <v>1793117</v>
      </c>
      <c r="BM32" s="56">
        <v>22.028679668</v>
      </c>
      <c r="BN32" s="56">
        <v>33.041173548</v>
      </c>
      <c r="BO32" s="57">
        <v>1.1231191</v>
      </c>
      <c r="BP32" s="81" t="s">
        <v>37</v>
      </c>
      <c r="BQ32" s="54">
        <v>67</v>
      </c>
      <c r="BR32" s="54">
        <v>1793117</v>
      </c>
      <c r="BS32" s="82">
        <v>3.736510222</v>
      </c>
      <c r="BT32" s="82">
        <v>4.579337503</v>
      </c>
      <c r="BU32" s="83">
        <v>0.710020447</v>
      </c>
    </row>
    <row r="33" spans="1:73" ht="15" customHeight="1">
      <c r="A33" s="80"/>
      <c r="B33" s="80"/>
      <c r="C33" s="55"/>
      <c r="D33" s="55"/>
      <c r="E33" s="56"/>
      <c r="F33" s="56"/>
      <c r="G33" s="57"/>
      <c r="H33" s="81"/>
      <c r="I33" s="54"/>
      <c r="J33" s="54"/>
      <c r="K33" s="82"/>
      <c r="L33" s="82"/>
      <c r="M33" s="83"/>
      <c r="N33" s="84"/>
      <c r="O33" s="55"/>
      <c r="P33" s="55"/>
      <c r="Q33" s="56"/>
      <c r="R33" s="56"/>
      <c r="S33" s="57"/>
      <c r="T33" s="81"/>
      <c r="U33" s="54"/>
      <c r="V33" s="54"/>
      <c r="W33" s="82"/>
      <c r="X33" s="82"/>
      <c r="Y33" s="83"/>
      <c r="Z33" s="84"/>
      <c r="AA33" s="55"/>
      <c r="AB33" s="55"/>
      <c r="AC33" s="56"/>
      <c r="AD33" s="56"/>
      <c r="AE33" s="57"/>
      <c r="AF33" s="81"/>
      <c r="AG33" s="54"/>
      <c r="AH33" s="54"/>
      <c r="AI33" s="82"/>
      <c r="AJ33" s="82"/>
      <c r="AK33" s="83"/>
      <c r="AL33" s="84"/>
      <c r="AM33" s="55"/>
      <c r="AN33" s="55"/>
      <c r="AO33" s="56"/>
      <c r="AP33" s="56"/>
      <c r="AQ33" s="57"/>
      <c r="AR33" s="81"/>
      <c r="AS33" s="54"/>
      <c r="AT33" s="54"/>
      <c r="AU33" s="82"/>
      <c r="AV33" s="82"/>
      <c r="AW33" s="83"/>
      <c r="AX33" s="84"/>
      <c r="AY33" s="55"/>
      <c r="AZ33" s="55"/>
      <c r="BA33" s="56"/>
      <c r="BB33" s="56"/>
      <c r="BC33" s="57"/>
      <c r="BD33" s="81"/>
      <c r="BE33" s="54"/>
      <c r="BF33" s="54"/>
      <c r="BG33" s="82"/>
      <c r="BH33" s="82"/>
      <c r="BI33" s="83"/>
      <c r="BJ33" s="84"/>
      <c r="BK33" s="55"/>
      <c r="BL33" s="55"/>
      <c r="BM33" s="56"/>
      <c r="BN33" s="56"/>
      <c r="BO33" s="57"/>
      <c r="BP33" s="81"/>
      <c r="BQ33" s="54"/>
      <c r="BR33" s="54"/>
      <c r="BS33" s="82"/>
      <c r="BT33" s="82"/>
      <c r="BU33" s="83"/>
    </row>
    <row r="34" spans="1:73" s="70" customFormat="1" ht="15" customHeight="1">
      <c r="A34" s="71" t="s">
        <v>66</v>
      </c>
      <c r="B34" s="71" t="s">
        <v>57</v>
      </c>
      <c r="C34" s="72">
        <v>11281</v>
      </c>
      <c r="D34" s="72">
        <v>5975401</v>
      </c>
      <c r="E34" s="73">
        <v>188.790676977</v>
      </c>
      <c r="F34" s="73">
        <v>213.434363113</v>
      </c>
      <c r="G34" s="74">
        <v>0.980922186</v>
      </c>
      <c r="H34" s="75" t="s">
        <v>37</v>
      </c>
      <c r="I34" s="76">
        <v>324</v>
      </c>
      <c r="J34" s="76">
        <v>5975401</v>
      </c>
      <c r="K34" s="77">
        <v>5.42223024</v>
      </c>
      <c r="L34" s="77">
        <v>6.491492068</v>
      </c>
      <c r="M34" s="78">
        <v>0.970225487</v>
      </c>
      <c r="N34" s="79" t="s">
        <v>37</v>
      </c>
      <c r="O34" s="72">
        <v>934</v>
      </c>
      <c r="P34" s="72">
        <v>5975401</v>
      </c>
      <c r="Q34" s="73">
        <v>15.630750137</v>
      </c>
      <c r="R34" s="73">
        <v>17.437809006</v>
      </c>
      <c r="S34" s="74">
        <v>0.874964911</v>
      </c>
      <c r="T34" s="75" t="s">
        <v>37</v>
      </c>
      <c r="U34" s="76">
        <v>357</v>
      </c>
      <c r="V34" s="76">
        <v>5975401</v>
      </c>
      <c r="W34" s="77">
        <v>5.974494431</v>
      </c>
      <c r="X34" s="77">
        <v>6.298758963</v>
      </c>
      <c r="Y34" s="78">
        <v>0.962205236</v>
      </c>
      <c r="Z34" s="79" t="s">
        <v>37</v>
      </c>
      <c r="AA34" s="72">
        <v>272</v>
      </c>
      <c r="AB34" s="72">
        <v>5975401</v>
      </c>
      <c r="AC34" s="73">
        <v>4.551995757</v>
      </c>
      <c r="AD34" s="73">
        <v>4.961513657</v>
      </c>
      <c r="AE34" s="74">
        <v>0.970767362</v>
      </c>
      <c r="AF34" s="75" t="s">
        <v>37</v>
      </c>
      <c r="AG34" s="76">
        <v>426</v>
      </c>
      <c r="AH34" s="76">
        <v>5975401</v>
      </c>
      <c r="AI34" s="77">
        <v>7.129228649</v>
      </c>
      <c r="AJ34" s="77">
        <v>8.102655706</v>
      </c>
      <c r="AK34" s="78">
        <v>0.937920847</v>
      </c>
      <c r="AL34" s="79" t="s">
        <v>37</v>
      </c>
      <c r="AM34" s="72">
        <v>2345</v>
      </c>
      <c r="AN34" s="72">
        <v>5975401</v>
      </c>
      <c r="AO34" s="73">
        <v>39.244228128</v>
      </c>
      <c r="AP34" s="73">
        <v>44.007554639</v>
      </c>
      <c r="AQ34" s="74">
        <v>1.016119054</v>
      </c>
      <c r="AR34" s="75" t="s">
        <v>37</v>
      </c>
      <c r="AS34" s="76">
        <v>363</v>
      </c>
      <c r="AT34" s="76">
        <v>5975401</v>
      </c>
      <c r="AU34" s="77">
        <v>6.074906103</v>
      </c>
      <c r="AV34" s="77">
        <v>6.849730619</v>
      </c>
      <c r="AW34" s="78">
        <v>0.92532892</v>
      </c>
      <c r="AX34" s="79" t="s">
        <v>37</v>
      </c>
      <c r="AY34" s="72">
        <v>516</v>
      </c>
      <c r="AZ34" s="72">
        <v>5975401</v>
      </c>
      <c r="BA34" s="73">
        <v>8.635403716</v>
      </c>
      <c r="BB34" s="73">
        <v>9.490275007</v>
      </c>
      <c r="BC34" s="74">
        <v>1.038084668</v>
      </c>
      <c r="BD34" s="75" t="s">
        <v>37</v>
      </c>
      <c r="BE34" s="76">
        <v>564</v>
      </c>
      <c r="BF34" s="76">
        <v>5975401</v>
      </c>
      <c r="BG34" s="77">
        <v>9.438697085</v>
      </c>
      <c r="BH34" s="77">
        <v>10.402884172</v>
      </c>
      <c r="BI34" s="78">
        <v>0.943829862</v>
      </c>
      <c r="BJ34" s="79" t="s">
        <v>37</v>
      </c>
      <c r="BK34" s="72">
        <v>1329</v>
      </c>
      <c r="BL34" s="72">
        <v>5975401</v>
      </c>
      <c r="BM34" s="73">
        <v>22.241185152</v>
      </c>
      <c r="BN34" s="73">
        <v>27.205732471</v>
      </c>
      <c r="BO34" s="74">
        <v>0.924763696</v>
      </c>
      <c r="BP34" s="75" t="s">
        <v>37</v>
      </c>
      <c r="BQ34" s="76">
        <v>371</v>
      </c>
      <c r="BR34" s="76">
        <v>5975401</v>
      </c>
      <c r="BS34" s="77">
        <v>6.208788331</v>
      </c>
      <c r="BT34" s="77">
        <v>6.968546802</v>
      </c>
      <c r="BU34" s="78">
        <v>1.080464306</v>
      </c>
    </row>
    <row r="35" spans="1:73" ht="15" customHeight="1">
      <c r="A35" s="80" t="s">
        <v>66</v>
      </c>
      <c r="B35" s="80" t="s">
        <v>58</v>
      </c>
      <c r="C35" s="55">
        <v>1311</v>
      </c>
      <c r="D35" s="55">
        <v>565281</v>
      </c>
      <c r="E35" s="56">
        <v>231.92005392</v>
      </c>
      <c r="F35" s="56">
        <v>254.378868401</v>
      </c>
      <c r="G35" s="57">
        <v>1.169098883</v>
      </c>
      <c r="H35" s="81" t="s">
        <v>37</v>
      </c>
      <c r="I35" s="54">
        <v>37</v>
      </c>
      <c r="J35" s="54">
        <v>565281</v>
      </c>
      <c r="K35" s="82">
        <v>6.545417235</v>
      </c>
      <c r="L35" s="82">
        <v>7.361877239</v>
      </c>
      <c r="M35" s="83">
        <v>1.100314205</v>
      </c>
      <c r="N35" s="84" t="s">
        <v>37</v>
      </c>
      <c r="O35" s="55">
        <v>100</v>
      </c>
      <c r="P35" s="55">
        <v>565281</v>
      </c>
      <c r="Q35" s="56">
        <v>17.690316851</v>
      </c>
      <c r="R35" s="56">
        <v>19.464736548</v>
      </c>
      <c r="S35" s="57">
        <v>0.976668656</v>
      </c>
      <c r="T35" s="81" t="s">
        <v>37</v>
      </c>
      <c r="U35" s="54">
        <v>62</v>
      </c>
      <c r="V35" s="54">
        <v>565281</v>
      </c>
      <c r="W35" s="82">
        <v>10.967996448</v>
      </c>
      <c r="X35" s="82">
        <v>11.305545858</v>
      </c>
      <c r="Y35" s="83">
        <v>1.727047421</v>
      </c>
      <c r="Z35" s="84" t="s">
        <v>37</v>
      </c>
      <c r="AA35" s="55">
        <v>31</v>
      </c>
      <c r="AB35" s="55">
        <v>565281</v>
      </c>
      <c r="AC35" s="56">
        <v>5.483998224</v>
      </c>
      <c r="AD35" s="56">
        <v>5.681393533</v>
      </c>
      <c r="AE35" s="57">
        <v>1.11161871</v>
      </c>
      <c r="AF35" s="81" t="s">
        <v>37</v>
      </c>
      <c r="AG35" s="54">
        <v>41</v>
      </c>
      <c r="AH35" s="54">
        <v>565281</v>
      </c>
      <c r="AI35" s="82">
        <v>7.253029909</v>
      </c>
      <c r="AJ35" s="82">
        <v>7.783834381</v>
      </c>
      <c r="AK35" s="83">
        <v>0.901015766</v>
      </c>
      <c r="AL35" s="84" t="s">
        <v>37</v>
      </c>
      <c r="AM35" s="55">
        <v>322</v>
      </c>
      <c r="AN35" s="55">
        <v>565281</v>
      </c>
      <c r="AO35" s="56">
        <v>56.962820261</v>
      </c>
      <c r="AP35" s="56">
        <v>62.315299754</v>
      </c>
      <c r="AQ35" s="57">
        <v>1.438838489</v>
      </c>
      <c r="AR35" s="81" t="s">
        <v>37</v>
      </c>
      <c r="AS35" s="54">
        <v>34</v>
      </c>
      <c r="AT35" s="54">
        <v>565281</v>
      </c>
      <c r="AU35" s="82">
        <v>6.014707729</v>
      </c>
      <c r="AV35" s="82">
        <v>6.459146758</v>
      </c>
      <c r="AW35" s="83">
        <v>0.872565014</v>
      </c>
      <c r="AX35" s="84" t="s">
        <v>37</v>
      </c>
      <c r="AY35" s="55" t="s">
        <v>69</v>
      </c>
      <c r="AZ35" s="55" t="s">
        <v>69</v>
      </c>
      <c r="BA35" s="55" t="s">
        <v>69</v>
      </c>
      <c r="BB35" s="55" t="s">
        <v>69</v>
      </c>
      <c r="BC35" s="55" t="s">
        <v>69</v>
      </c>
      <c r="BD35" s="81" t="s">
        <v>37</v>
      </c>
      <c r="BE35" s="54">
        <v>58</v>
      </c>
      <c r="BF35" s="54">
        <v>565281</v>
      </c>
      <c r="BG35" s="82">
        <v>10.260383774</v>
      </c>
      <c r="BH35" s="82">
        <v>11.230592166</v>
      </c>
      <c r="BI35" s="83">
        <v>1.018925913</v>
      </c>
      <c r="BJ35" s="84" t="s">
        <v>37</v>
      </c>
      <c r="BK35" s="55">
        <v>138</v>
      </c>
      <c r="BL35" s="55">
        <v>565281</v>
      </c>
      <c r="BM35" s="56">
        <v>24.412637255</v>
      </c>
      <c r="BN35" s="56">
        <v>29.024130691</v>
      </c>
      <c r="BO35" s="57">
        <v>0.986573782</v>
      </c>
      <c r="BP35" s="81" t="s">
        <v>37</v>
      </c>
      <c r="BQ35" s="54">
        <v>36</v>
      </c>
      <c r="BR35" s="54">
        <v>565281</v>
      </c>
      <c r="BS35" s="82">
        <v>6.368514066</v>
      </c>
      <c r="BT35" s="82">
        <v>7.131466278</v>
      </c>
      <c r="BU35" s="83">
        <v>1.105724763</v>
      </c>
    </row>
    <row r="36" spans="1:73" ht="15" customHeight="1">
      <c r="A36" s="80" t="s">
        <v>66</v>
      </c>
      <c r="B36" s="80" t="s">
        <v>59</v>
      </c>
      <c r="C36" s="55">
        <v>2353</v>
      </c>
      <c r="D36" s="55">
        <v>1041005</v>
      </c>
      <c r="E36" s="56">
        <v>226.031575257</v>
      </c>
      <c r="F36" s="56">
        <v>225.514216188</v>
      </c>
      <c r="G36" s="57">
        <v>1.036439937</v>
      </c>
      <c r="H36" s="81" t="s">
        <v>37</v>
      </c>
      <c r="I36" s="54">
        <v>67</v>
      </c>
      <c r="J36" s="54">
        <v>1041005</v>
      </c>
      <c r="K36" s="82">
        <v>6.436088203</v>
      </c>
      <c r="L36" s="82">
        <v>6.519222847</v>
      </c>
      <c r="M36" s="83">
        <v>0.97437016</v>
      </c>
      <c r="N36" s="84" t="s">
        <v>37</v>
      </c>
      <c r="O36" s="55">
        <v>167</v>
      </c>
      <c r="P36" s="55">
        <v>1041005</v>
      </c>
      <c r="Q36" s="56">
        <v>16.042189999</v>
      </c>
      <c r="R36" s="56">
        <v>15.824360603</v>
      </c>
      <c r="S36" s="57">
        <v>0.794008024</v>
      </c>
      <c r="T36" s="81" t="s">
        <v>37</v>
      </c>
      <c r="U36" s="54">
        <v>65</v>
      </c>
      <c r="V36" s="54">
        <v>1041005</v>
      </c>
      <c r="W36" s="82">
        <v>6.243966167</v>
      </c>
      <c r="X36" s="82">
        <v>6.000846724</v>
      </c>
      <c r="Y36" s="83">
        <v>0.91669584</v>
      </c>
      <c r="Z36" s="84" t="s">
        <v>37</v>
      </c>
      <c r="AA36" s="55">
        <v>55</v>
      </c>
      <c r="AB36" s="55">
        <v>1041005</v>
      </c>
      <c r="AC36" s="56">
        <v>5.283355988</v>
      </c>
      <c r="AD36" s="56">
        <v>5.187651776</v>
      </c>
      <c r="AE36" s="57">
        <v>1.015013437</v>
      </c>
      <c r="AF36" s="81" t="s">
        <v>37</v>
      </c>
      <c r="AG36" s="54">
        <v>80</v>
      </c>
      <c r="AH36" s="54">
        <v>1041005</v>
      </c>
      <c r="AI36" s="82">
        <v>7.684881437</v>
      </c>
      <c r="AJ36" s="82">
        <v>7.685470875</v>
      </c>
      <c r="AK36" s="83">
        <v>0.889629723</v>
      </c>
      <c r="AL36" s="84" t="s">
        <v>37</v>
      </c>
      <c r="AM36" s="55">
        <v>530</v>
      </c>
      <c r="AN36" s="55">
        <v>1041005</v>
      </c>
      <c r="AO36" s="56">
        <v>50.912339518</v>
      </c>
      <c r="AP36" s="56">
        <v>50.249135306</v>
      </c>
      <c r="AQ36" s="57">
        <v>1.16023497</v>
      </c>
      <c r="AR36" s="81" t="s">
        <v>37</v>
      </c>
      <c r="AS36" s="54">
        <v>78</v>
      </c>
      <c r="AT36" s="54">
        <v>1041005</v>
      </c>
      <c r="AU36" s="82">
        <v>7.492759401</v>
      </c>
      <c r="AV36" s="82">
        <v>7.514265396</v>
      </c>
      <c r="AW36" s="83">
        <v>1.015100808</v>
      </c>
      <c r="AX36" s="84" t="s">
        <v>37</v>
      </c>
      <c r="AY36" s="55">
        <v>109</v>
      </c>
      <c r="AZ36" s="55">
        <v>1041005</v>
      </c>
      <c r="BA36" s="56">
        <v>10.470650957</v>
      </c>
      <c r="BB36" s="56">
        <v>10.492489181</v>
      </c>
      <c r="BC36" s="57">
        <v>1.147710908</v>
      </c>
      <c r="BD36" s="81" t="s">
        <v>37</v>
      </c>
      <c r="BE36" s="54">
        <v>119</v>
      </c>
      <c r="BF36" s="54">
        <v>1041005</v>
      </c>
      <c r="BG36" s="82">
        <v>11.431261137</v>
      </c>
      <c r="BH36" s="82">
        <v>11.061084753</v>
      </c>
      <c r="BI36" s="83">
        <v>1.003546894</v>
      </c>
      <c r="BJ36" s="84" t="s">
        <v>37</v>
      </c>
      <c r="BK36" s="55">
        <v>295</v>
      </c>
      <c r="BL36" s="55">
        <v>1041005</v>
      </c>
      <c r="BM36" s="56">
        <v>28.338000298</v>
      </c>
      <c r="BN36" s="56">
        <v>29.721167963</v>
      </c>
      <c r="BO36" s="57">
        <v>1.010267125</v>
      </c>
      <c r="BP36" s="81" t="s">
        <v>37</v>
      </c>
      <c r="BQ36" s="54">
        <v>83</v>
      </c>
      <c r="BR36" s="54">
        <v>1041005</v>
      </c>
      <c r="BS36" s="82">
        <v>7.973064491</v>
      </c>
      <c r="BT36" s="82">
        <v>7.876401274</v>
      </c>
      <c r="BU36" s="83">
        <v>1.221225986</v>
      </c>
    </row>
    <row r="37" spans="1:73" ht="15" customHeight="1">
      <c r="A37" s="80" t="s">
        <v>66</v>
      </c>
      <c r="B37" s="80" t="s">
        <v>60</v>
      </c>
      <c r="C37" s="55">
        <v>2835</v>
      </c>
      <c r="D37" s="55">
        <v>1406960</v>
      </c>
      <c r="E37" s="56">
        <v>201.498265764</v>
      </c>
      <c r="F37" s="56">
        <v>221.78980261</v>
      </c>
      <c r="G37" s="57">
        <v>1.019322919</v>
      </c>
      <c r="H37" s="81" t="s">
        <v>37</v>
      </c>
      <c r="I37" s="54">
        <v>83</v>
      </c>
      <c r="J37" s="54">
        <v>1406960</v>
      </c>
      <c r="K37" s="82">
        <v>5.89924376</v>
      </c>
      <c r="L37" s="82">
        <v>6.911744235</v>
      </c>
      <c r="M37" s="83">
        <v>1.033036835</v>
      </c>
      <c r="N37" s="84" t="s">
        <v>37</v>
      </c>
      <c r="O37" s="55">
        <v>242</v>
      </c>
      <c r="P37" s="55">
        <v>1406960</v>
      </c>
      <c r="Q37" s="56">
        <v>17.200204697</v>
      </c>
      <c r="R37" s="56">
        <v>18.847230296</v>
      </c>
      <c r="S37" s="57">
        <v>0.945684471</v>
      </c>
      <c r="T37" s="81" t="s">
        <v>37</v>
      </c>
      <c r="U37" s="54">
        <v>92</v>
      </c>
      <c r="V37" s="54">
        <v>1406960</v>
      </c>
      <c r="W37" s="82">
        <v>6.538920794</v>
      </c>
      <c r="X37" s="82">
        <v>6.789272051</v>
      </c>
      <c r="Y37" s="83">
        <v>1.037136547</v>
      </c>
      <c r="Z37" s="84" t="s">
        <v>37</v>
      </c>
      <c r="AA37" s="55">
        <v>64</v>
      </c>
      <c r="AB37" s="55">
        <v>1406960</v>
      </c>
      <c r="AC37" s="56">
        <v>4.548814465</v>
      </c>
      <c r="AD37" s="56">
        <v>4.859874923</v>
      </c>
      <c r="AE37" s="57">
        <v>0.950880776</v>
      </c>
      <c r="AF37" s="81" t="s">
        <v>37</v>
      </c>
      <c r="AG37" s="54">
        <v>112</v>
      </c>
      <c r="AH37" s="54">
        <v>1406960</v>
      </c>
      <c r="AI37" s="82">
        <v>7.960425314</v>
      </c>
      <c r="AJ37" s="82">
        <v>8.652888806</v>
      </c>
      <c r="AK37" s="83">
        <v>1.001612939</v>
      </c>
      <c r="AL37" s="84" t="s">
        <v>37</v>
      </c>
      <c r="AM37" s="55">
        <v>590</v>
      </c>
      <c r="AN37" s="55">
        <v>1406960</v>
      </c>
      <c r="AO37" s="56">
        <v>41.934383351</v>
      </c>
      <c r="AP37" s="56">
        <v>45.406983711</v>
      </c>
      <c r="AQ37" s="57">
        <v>1.048431382</v>
      </c>
      <c r="AR37" s="81" t="s">
        <v>37</v>
      </c>
      <c r="AS37" s="54">
        <v>90</v>
      </c>
      <c r="AT37" s="54">
        <v>1406960</v>
      </c>
      <c r="AU37" s="82">
        <v>6.396770342</v>
      </c>
      <c r="AV37" s="82">
        <v>6.910175047</v>
      </c>
      <c r="AW37" s="83">
        <v>0.933494348</v>
      </c>
      <c r="AX37" s="84" t="s">
        <v>37</v>
      </c>
      <c r="AY37" s="55">
        <v>121</v>
      </c>
      <c r="AZ37" s="55">
        <v>1406960</v>
      </c>
      <c r="BA37" s="56">
        <v>8.600102348</v>
      </c>
      <c r="BB37" s="56">
        <v>9.251203162</v>
      </c>
      <c r="BC37" s="57">
        <v>1.011934022</v>
      </c>
      <c r="BD37" s="81" t="s">
        <v>37</v>
      </c>
      <c r="BE37" s="54">
        <v>156</v>
      </c>
      <c r="BF37" s="54">
        <v>1406960</v>
      </c>
      <c r="BG37" s="82">
        <v>11.087735259</v>
      </c>
      <c r="BH37" s="82">
        <v>12.021179748</v>
      </c>
      <c r="BI37" s="83">
        <v>1.090654114</v>
      </c>
      <c r="BJ37" s="84" t="s">
        <v>37</v>
      </c>
      <c r="BK37" s="55">
        <v>327</v>
      </c>
      <c r="BL37" s="55">
        <v>1406960</v>
      </c>
      <c r="BM37" s="56">
        <v>23.241598908</v>
      </c>
      <c r="BN37" s="56">
        <v>27.658422995</v>
      </c>
      <c r="BO37" s="57">
        <v>0.940151326</v>
      </c>
      <c r="BP37" s="81" t="s">
        <v>37</v>
      </c>
      <c r="BQ37" s="54">
        <v>88</v>
      </c>
      <c r="BR37" s="54">
        <v>1406960</v>
      </c>
      <c r="BS37" s="82">
        <v>6.25461989</v>
      </c>
      <c r="BT37" s="82">
        <v>6.839690168</v>
      </c>
      <c r="BU37" s="83">
        <v>1.060485249</v>
      </c>
    </row>
    <row r="38" spans="1:73" ht="15" customHeight="1">
      <c r="A38" s="80" t="s">
        <v>66</v>
      </c>
      <c r="B38" s="80" t="s">
        <v>61</v>
      </c>
      <c r="C38" s="55">
        <v>2127</v>
      </c>
      <c r="D38" s="55">
        <v>1242995</v>
      </c>
      <c r="E38" s="56">
        <v>171.118950599</v>
      </c>
      <c r="F38" s="56">
        <v>213.721807097</v>
      </c>
      <c r="G38" s="57">
        <v>0.982243248</v>
      </c>
      <c r="H38" s="81" t="s">
        <v>37</v>
      </c>
      <c r="I38" s="54">
        <v>63</v>
      </c>
      <c r="J38" s="54">
        <v>1242995</v>
      </c>
      <c r="K38" s="82">
        <v>5.068403332</v>
      </c>
      <c r="L38" s="82">
        <v>6.961749239</v>
      </c>
      <c r="M38" s="83">
        <v>1.040510637</v>
      </c>
      <c r="N38" s="84" t="s">
        <v>37</v>
      </c>
      <c r="O38" s="55">
        <v>179</v>
      </c>
      <c r="P38" s="55">
        <v>1242995</v>
      </c>
      <c r="Q38" s="56">
        <v>14.400701531</v>
      </c>
      <c r="R38" s="56">
        <v>17.521796545</v>
      </c>
      <c r="S38" s="57">
        <v>0.879179096</v>
      </c>
      <c r="T38" s="81" t="s">
        <v>37</v>
      </c>
      <c r="U38" s="54">
        <v>64</v>
      </c>
      <c r="V38" s="54">
        <v>1242995</v>
      </c>
      <c r="W38" s="82">
        <v>5.148854179</v>
      </c>
      <c r="X38" s="82">
        <v>5.784040831</v>
      </c>
      <c r="Y38" s="83">
        <v>0.883576338</v>
      </c>
      <c r="Z38" s="84" t="s">
        <v>37</v>
      </c>
      <c r="AA38" s="55">
        <v>58</v>
      </c>
      <c r="AB38" s="55">
        <v>1242995</v>
      </c>
      <c r="AC38" s="56">
        <v>4.6661491</v>
      </c>
      <c r="AD38" s="56">
        <v>5.850255735</v>
      </c>
      <c r="AE38" s="57">
        <v>1.144658207</v>
      </c>
      <c r="AF38" s="81" t="s">
        <v>37</v>
      </c>
      <c r="AG38" s="54">
        <v>84</v>
      </c>
      <c r="AH38" s="54">
        <v>1242995</v>
      </c>
      <c r="AI38" s="82">
        <v>6.75787111</v>
      </c>
      <c r="AJ38" s="82">
        <v>8.579961026</v>
      </c>
      <c r="AK38" s="83">
        <v>0.993171203</v>
      </c>
      <c r="AL38" s="84" t="s">
        <v>37</v>
      </c>
      <c r="AM38" s="55">
        <v>427</v>
      </c>
      <c r="AN38" s="55">
        <v>1242995</v>
      </c>
      <c r="AO38" s="56">
        <v>34.352511474</v>
      </c>
      <c r="AP38" s="56">
        <v>42.886457521</v>
      </c>
      <c r="AQ38" s="57">
        <v>0.990233313</v>
      </c>
      <c r="AR38" s="81" t="s">
        <v>37</v>
      </c>
      <c r="AS38" s="54">
        <v>79</v>
      </c>
      <c r="AT38" s="54">
        <v>1242995</v>
      </c>
      <c r="AU38" s="82">
        <v>6.355616877</v>
      </c>
      <c r="AV38" s="82">
        <v>8.044287051</v>
      </c>
      <c r="AW38" s="83">
        <v>1.086701341</v>
      </c>
      <c r="AX38" s="84" t="s">
        <v>37</v>
      </c>
      <c r="AY38" s="55">
        <v>96</v>
      </c>
      <c r="AZ38" s="55">
        <v>1242995</v>
      </c>
      <c r="BA38" s="56">
        <v>7.723281268</v>
      </c>
      <c r="BB38" s="56">
        <v>9.096392217</v>
      </c>
      <c r="BC38" s="57">
        <v>0.995000175</v>
      </c>
      <c r="BD38" s="81" t="s">
        <v>37</v>
      </c>
      <c r="BE38" s="54">
        <v>107</v>
      </c>
      <c r="BF38" s="54">
        <v>1242995</v>
      </c>
      <c r="BG38" s="82">
        <v>8.60824058</v>
      </c>
      <c r="BH38" s="82">
        <v>10.348650265</v>
      </c>
      <c r="BI38" s="83">
        <v>0.938909344</v>
      </c>
      <c r="BJ38" s="84" t="s">
        <v>37</v>
      </c>
      <c r="BK38" s="55">
        <v>238</v>
      </c>
      <c r="BL38" s="55">
        <v>1242995</v>
      </c>
      <c r="BM38" s="56">
        <v>19.147301477</v>
      </c>
      <c r="BN38" s="56">
        <v>26.050124366</v>
      </c>
      <c r="BO38" s="57">
        <v>0.885482841</v>
      </c>
      <c r="BP38" s="81" t="s">
        <v>37</v>
      </c>
      <c r="BQ38" s="54">
        <v>69</v>
      </c>
      <c r="BR38" s="54">
        <v>1242995</v>
      </c>
      <c r="BS38" s="82">
        <v>5.551108412</v>
      </c>
      <c r="BT38" s="82">
        <v>6.710469524</v>
      </c>
      <c r="BU38" s="83">
        <v>1.040449753</v>
      </c>
    </row>
    <row r="39" spans="1:73" ht="15" customHeight="1">
      <c r="A39" s="80" t="s">
        <v>66</v>
      </c>
      <c r="B39" s="80" t="s">
        <v>62</v>
      </c>
      <c r="C39" s="55">
        <v>2629</v>
      </c>
      <c r="D39" s="55">
        <v>1717343</v>
      </c>
      <c r="E39" s="56">
        <v>153.085318425</v>
      </c>
      <c r="F39" s="56">
        <v>182.542688415</v>
      </c>
      <c r="G39" s="57">
        <v>0.838947254</v>
      </c>
      <c r="H39" s="81" t="s">
        <v>37</v>
      </c>
      <c r="I39" s="54">
        <v>73</v>
      </c>
      <c r="J39" s="54">
        <v>1717343</v>
      </c>
      <c r="K39" s="82">
        <v>4.250752471</v>
      </c>
      <c r="L39" s="82">
        <v>5.466816404</v>
      </c>
      <c r="M39" s="83">
        <v>0.817076345</v>
      </c>
      <c r="N39" s="84" t="s">
        <v>37</v>
      </c>
      <c r="O39" s="55">
        <v>245</v>
      </c>
      <c r="P39" s="55">
        <v>1717343</v>
      </c>
      <c r="Q39" s="56">
        <v>14.266224045</v>
      </c>
      <c r="R39" s="56">
        <v>16.687681017</v>
      </c>
      <c r="S39" s="57">
        <v>0.837326256</v>
      </c>
      <c r="T39" s="81" t="s">
        <v>37</v>
      </c>
      <c r="U39" s="54">
        <v>73</v>
      </c>
      <c r="V39" s="54">
        <v>1717343</v>
      </c>
      <c r="W39" s="82">
        <v>4.250752471</v>
      </c>
      <c r="X39" s="82">
        <v>4.725495622</v>
      </c>
      <c r="Y39" s="83">
        <v>0.721871826</v>
      </c>
      <c r="Z39" s="84" t="s">
        <v>37</v>
      </c>
      <c r="AA39" s="55">
        <v>64</v>
      </c>
      <c r="AB39" s="55">
        <v>1717343</v>
      </c>
      <c r="AC39" s="56">
        <v>3.726687097</v>
      </c>
      <c r="AD39" s="56">
        <v>4.11696463</v>
      </c>
      <c r="AE39" s="57">
        <v>0.805523308</v>
      </c>
      <c r="AF39" s="81" t="s">
        <v>37</v>
      </c>
      <c r="AG39" s="54">
        <v>108</v>
      </c>
      <c r="AH39" s="54">
        <v>1717343</v>
      </c>
      <c r="AI39" s="82">
        <v>6.288784477</v>
      </c>
      <c r="AJ39" s="82">
        <v>7.668715348</v>
      </c>
      <c r="AK39" s="83">
        <v>0.887690191</v>
      </c>
      <c r="AL39" s="84" t="s">
        <v>37</v>
      </c>
      <c r="AM39" s="55">
        <v>473</v>
      </c>
      <c r="AN39" s="55">
        <v>1717343</v>
      </c>
      <c r="AO39" s="56">
        <v>27.54254683</v>
      </c>
      <c r="AP39" s="56">
        <v>32.757900905</v>
      </c>
      <c r="AQ39" s="57">
        <v>0.756368481</v>
      </c>
      <c r="AR39" s="81" t="s">
        <v>37</v>
      </c>
      <c r="AS39" s="54">
        <v>82</v>
      </c>
      <c r="AT39" s="54">
        <v>1717343</v>
      </c>
      <c r="AU39" s="82">
        <v>4.774817844</v>
      </c>
      <c r="AV39" s="82">
        <v>5.622243774</v>
      </c>
      <c r="AW39" s="83">
        <v>0.759507935</v>
      </c>
      <c r="AX39" s="84" t="s">
        <v>37</v>
      </c>
      <c r="AY39" s="55">
        <v>144</v>
      </c>
      <c r="AZ39" s="55">
        <v>1717343</v>
      </c>
      <c r="BA39" s="56">
        <v>8.385045969</v>
      </c>
      <c r="BB39" s="56">
        <v>9.519865083</v>
      </c>
      <c r="BC39" s="57">
        <v>1.04132135</v>
      </c>
      <c r="BD39" s="81" t="s">
        <v>37</v>
      </c>
      <c r="BE39" s="54">
        <v>122</v>
      </c>
      <c r="BF39" s="54">
        <v>1717343</v>
      </c>
      <c r="BG39" s="82">
        <v>7.10399728</v>
      </c>
      <c r="BH39" s="82">
        <v>8.230509656</v>
      </c>
      <c r="BI39" s="83">
        <v>0.746735296</v>
      </c>
      <c r="BJ39" s="84" t="s">
        <v>37</v>
      </c>
      <c r="BK39" s="55">
        <v>330</v>
      </c>
      <c r="BL39" s="55">
        <v>1717343</v>
      </c>
      <c r="BM39" s="56">
        <v>19.215730346</v>
      </c>
      <c r="BN39" s="56">
        <v>25.018201612</v>
      </c>
      <c r="BO39" s="57">
        <v>0.850406237</v>
      </c>
      <c r="BP39" s="81" t="s">
        <v>37</v>
      </c>
      <c r="BQ39" s="54">
        <v>93</v>
      </c>
      <c r="BR39" s="54">
        <v>1717343</v>
      </c>
      <c r="BS39" s="82">
        <v>5.415342188</v>
      </c>
      <c r="BT39" s="82">
        <v>6.501987459</v>
      </c>
      <c r="BU39" s="83">
        <v>1.008124874</v>
      </c>
    </row>
    <row r="40" spans="1:73" ht="15" customHeight="1">
      <c r="A40" s="80"/>
      <c r="B40" s="80"/>
      <c r="C40" s="55"/>
      <c r="D40" s="55"/>
      <c r="E40" s="56"/>
      <c r="F40" s="56"/>
      <c r="G40" s="57"/>
      <c r="H40" s="81"/>
      <c r="I40" s="54"/>
      <c r="J40" s="54"/>
      <c r="K40" s="82"/>
      <c r="L40" s="82"/>
      <c r="M40" s="83"/>
      <c r="N40" s="84"/>
      <c r="O40" s="55"/>
      <c r="P40" s="55"/>
      <c r="Q40" s="56"/>
      <c r="R40" s="56"/>
      <c r="S40" s="57"/>
      <c r="T40" s="81"/>
      <c r="U40" s="54"/>
      <c r="V40" s="54"/>
      <c r="W40" s="82"/>
      <c r="X40" s="82"/>
      <c r="Y40" s="83"/>
      <c r="Z40" s="84"/>
      <c r="AA40" s="55"/>
      <c r="AB40" s="55"/>
      <c r="AC40" s="56"/>
      <c r="AD40" s="56"/>
      <c r="AE40" s="57"/>
      <c r="AF40" s="81"/>
      <c r="AG40" s="54"/>
      <c r="AH40" s="54"/>
      <c r="AI40" s="82"/>
      <c r="AJ40" s="82"/>
      <c r="AK40" s="83"/>
      <c r="AL40" s="84"/>
      <c r="AM40" s="55"/>
      <c r="AN40" s="55"/>
      <c r="AO40" s="56"/>
      <c r="AP40" s="56"/>
      <c r="AQ40" s="57"/>
      <c r="AR40" s="81"/>
      <c r="AS40" s="54"/>
      <c r="AT40" s="54"/>
      <c r="AU40" s="82"/>
      <c r="AV40" s="82"/>
      <c r="AW40" s="83"/>
      <c r="AX40" s="84"/>
      <c r="AY40" s="55"/>
      <c r="AZ40" s="55"/>
      <c r="BA40" s="56"/>
      <c r="BB40" s="56"/>
      <c r="BC40" s="57"/>
      <c r="BD40" s="81"/>
      <c r="BE40" s="54"/>
      <c r="BF40" s="54"/>
      <c r="BG40" s="82"/>
      <c r="BH40" s="82"/>
      <c r="BI40" s="83"/>
      <c r="BJ40" s="84"/>
      <c r="BK40" s="55"/>
      <c r="BL40" s="55"/>
      <c r="BM40" s="56"/>
      <c r="BN40" s="56"/>
      <c r="BO40" s="57"/>
      <c r="BP40" s="81"/>
      <c r="BQ40" s="54"/>
      <c r="BR40" s="54"/>
      <c r="BS40" s="82"/>
      <c r="BT40" s="82"/>
      <c r="BU40" s="83"/>
    </row>
    <row r="41" spans="1:73" s="70" customFormat="1" ht="15" customHeight="1">
      <c r="A41" s="71" t="s">
        <v>67</v>
      </c>
      <c r="B41" s="71" t="s">
        <v>57</v>
      </c>
      <c r="C41" s="72">
        <v>10020</v>
      </c>
      <c r="D41" s="72">
        <v>4060838</v>
      </c>
      <c r="E41" s="73">
        <v>246.747099983</v>
      </c>
      <c r="F41" s="73">
        <v>213.850514295</v>
      </c>
      <c r="G41" s="74">
        <v>0.982834773</v>
      </c>
      <c r="H41" s="75" t="s">
        <v>37</v>
      </c>
      <c r="I41" s="76">
        <v>323</v>
      </c>
      <c r="J41" s="76">
        <v>4060838</v>
      </c>
      <c r="K41" s="77">
        <v>7.954023283</v>
      </c>
      <c r="L41" s="77">
        <v>6.910756507</v>
      </c>
      <c r="M41" s="78">
        <v>1.032889208</v>
      </c>
      <c r="N41" s="79" t="s">
        <v>37</v>
      </c>
      <c r="O41" s="72">
        <v>956</v>
      </c>
      <c r="P41" s="72">
        <v>4060838</v>
      </c>
      <c r="Q41" s="73">
        <v>23.541938881</v>
      </c>
      <c r="R41" s="73">
        <v>20.425269742</v>
      </c>
      <c r="S41" s="74">
        <v>1.024864667</v>
      </c>
      <c r="T41" s="75" t="s">
        <v>37</v>
      </c>
      <c r="U41" s="76">
        <v>248</v>
      </c>
      <c r="V41" s="76">
        <v>4060838</v>
      </c>
      <c r="W41" s="77">
        <v>6.107113852</v>
      </c>
      <c r="X41" s="77">
        <v>5.270966919</v>
      </c>
      <c r="Y41" s="78">
        <v>0.805198612</v>
      </c>
      <c r="Z41" s="79" t="s">
        <v>37</v>
      </c>
      <c r="AA41" s="72">
        <v>297</v>
      </c>
      <c r="AB41" s="72">
        <v>4060838</v>
      </c>
      <c r="AC41" s="73">
        <v>7.313761347</v>
      </c>
      <c r="AD41" s="73">
        <v>6.272239596</v>
      </c>
      <c r="AE41" s="74">
        <v>1.227223365</v>
      </c>
      <c r="AF41" s="75" t="s">
        <v>37</v>
      </c>
      <c r="AG41" s="76">
        <v>421</v>
      </c>
      <c r="AH41" s="76">
        <v>4060838</v>
      </c>
      <c r="AI41" s="77">
        <v>10.367318273</v>
      </c>
      <c r="AJ41" s="77">
        <v>9.040215748</v>
      </c>
      <c r="AK41" s="78">
        <v>1.046447871</v>
      </c>
      <c r="AL41" s="79" t="s">
        <v>37</v>
      </c>
      <c r="AM41" s="72">
        <v>2015</v>
      </c>
      <c r="AN41" s="72">
        <v>4060838</v>
      </c>
      <c r="AO41" s="73">
        <v>49.620300046</v>
      </c>
      <c r="AP41" s="73">
        <v>43.073692844</v>
      </c>
      <c r="AQ41" s="74">
        <v>0.994556512</v>
      </c>
      <c r="AR41" s="75" t="s">
        <v>37</v>
      </c>
      <c r="AS41" s="76">
        <v>391</v>
      </c>
      <c r="AT41" s="76">
        <v>4060838</v>
      </c>
      <c r="AU41" s="77">
        <v>9.6285545</v>
      </c>
      <c r="AV41" s="77">
        <v>8.317497321</v>
      </c>
      <c r="AW41" s="78">
        <v>1.123609269</v>
      </c>
      <c r="AX41" s="79" t="s">
        <v>37</v>
      </c>
      <c r="AY41" s="72">
        <v>338</v>
      </c>
      <c r="AZ41" s="72">
        <v>4060838</v>
      </c>
      <c r="BA41" s="73">
        <v>8.323405169</v>
      </c>
      <c r="BB41" s="73">
        <v>7.255300035</v>
      </c>
      <c r="BC41" s="74">
        <v>0.793614065</v>
      </c>
      <c r="BD41" s="75" t="s">
        <v>37</v>
      </c>
      <c r="BE41" s="76">
        <v>493</v>
      </c>
      <c r="BF41" s="76">
        <v>4060838</v>
      </c>
      <c r="BG41" s="77">
        <v>12.140351326</v>
      </c>
      <c r="BH41" s="77">
        <v>10.410432182</v>
      </c>
      <c r="BI41" s="78">
        <v>0.944514676</v>
      </c>
      <c r="BJ41" s="79" t="s">
        <v>37</v>
      </c>
      <c r="BK41" s="72">
        <v>1306</v>
      </c>
      <c r="BL41" s="72">
        <v>4060838</v>
      </c>
      <c r="BM41" s="73">
        <v>32.160849559</v>
      </c>
      <c r="BN41" s="73">
        <v>27.72820967</v>
      </c>
      <c r="BO41" s="74">
        <v>0.94252348</v>
      </c>
      <c r="BP41" s="75" t="s">
        <v>37</v>
      </c>
      <c r="BQ41" s="76">
        <v>293</v>
      </c>
      <c r="BR41" s="76">
        <v>4060838</v>
      </c>
      <c r="BS41" s="77">
        <v>7.21525951</v>
      </c>
      <c r="BT41" s="77">
        <v>6.367268792</v>
      </c>
      <c r="BU41" s="78">
        <v>0.987236916</v>
      </c>
    </row>
    <row r="42" spans="1:73" ht="15" customHeight="1">
      <c r="A42" s="80" t="s">
        <v>67</v>
      </c>
      <c r="B42" s="80" t="s">
        <v>58</v>
      </c>
      <c r="C42" s="55">
        <v>2632</v>
      </c>
      <c r="D42" s="55">
        <v>999921</v>
      </c>
      <c r="E42" s="56">
        <v>263.220794443</v>
      </c>
      <c r="F42" s="56">
        <v>242.87475033</v>
      </c>
      <c r="G42" s="57">
        <v>1.11622715</v>
      </c>
      <c r="H42" s="81" t="s">
        <v>37</v>
      </c>
      <c r="I42" s="54">
        <v>90</v>
      </c>
      <c r="J42" s="54">
        <v>999921</v>
      </c>
      <c r="K42" s="82">
        <v>9.000711056</v>
      </c>
      <c r="L42" s="82">
        <v>8.484412666</v>
      </c>
      <c r="M42" s="83">
        <v>1.268089574</v>
      </c>
      <c r="N42" s="84" t="s">
        <v>37</v>
      </c>
      <c r="O42" s="55">
        <v>260</v>
      </c>
      <c r="P42" s="55">
        <v>999921</v>
      </c>
      <c r="Q42" s="56">
        <v>26.002054162</v>
      </c>
      <c r="R42" s="56">
        <v>23.997479092</v>
      </c>
      <c r="S42" s="57">
        <v>1.204104951</v>
      </c>
      <c r="T42" s="81" t="s">
        <v>37</v>
      </c>
      <c r="U42" s="54">
        <v>91</v>
      </c>
      <c r="V42" s="54">
        <v>999921</v>
      </c>
      <c r="W42" s="82">
        <v>9.100718957</v>
      </c>
      <c r="X42" s="82">
        <v>8.363951082</v>
      </c>
      <c r="Y42" s="83">
        <v>1.27768622</v>
      </c>
      <c r="Z42" s="84" t="s">
        <v>37</v>
      </c>
      <c r="AA42" s="55">
        <v>75</v>
      </c>
      <c r="AB42" s="55">
        <v>999921</v>
      </c>
      <c r="AC42" s="56">
        <v>7.500592547</v>
      </c>
      <c r="AD42" s="56">
        <v>6.903402364</v>
      </c>
      <c r="AE42" s="57">
        <v>1.350716367</v>
      </c>
      <c r="AF42" s="81" t="s">
        <v>37</v>
      </c>
      <c r="AG42" s="54">
        <v>94</v>
      </c>
      <c r="AH42" s="54">
        <v>999921</v>
      </c>
      <c r="AI42" s="82">
        <v>9.400742659</v>
      </c>
      <c r="AJ42" s="82">
        <v>8.72484511</v>
      </c>
      <c r="AK42" s="83">
        <v>1.009942223</v>
      </c>
      <c r="AL42" s="84" t="s">
        <v>37</v>
      </c>
      <c r="AM42" s="55">
        <v>604</v>
      </c>
      <c r="AN42" s="55">
        <v>999921</v>
      </c>
      <c r="AO42" s="56">
        <v>60.404771977</v>
      </c>
      <c r="AP42" s="56">
        <v>55.36123175</v>
      </c>
      <c r="AQ42" s="57">
        <v>1.27827149</v>
      </c>
      <c r="AR42" s="81" t="s">
        <v>37</v>
      </c>
      <c r="AS42" s="54">
        <v>88</v>
      </c>
      <c r="AT42" s="54">
        <v>999921</v>
      </c>
      <c r="AU42" s="82">
        <v>8.800695255</v>
      </c>
      <c r="AV42" s="82">
        <v>7.931486143</v>
      </c>
      <c r="AW42" s="83">
        <v>1.071463086</v>
      </c>
      <c r="AX42" s="84" t="s">
        <v>37</v>
      </c>
      <c r="AY42" s="55">
        <v>70</v>
      </c>
      <c r="AZ42" s="55">
        <v>999921</v>
      </c>
      <c r="BA42" s="56">
        <v>7.000553044</v>
      </c>
      <c r="BB42" s="56">
        <v>6.493568356</v>
      </c>
      <c r="BC42" s="57">
        <v>0.710292773</v>
      </c>
      <c r="BD42" s="81" t="s">
        <v>37</v>
      </c>
      <c r="BE42" s="54">
        <v>118</v>
      </c>
      <c r="BF42" s="54">
        <v>999921</v>
      </c>
      <c r="BG42" s="82">
        <v>11.800932274</v>
      </c>
      <c r="BH42" s="82">
        <v>10.687057377</v>
      </c>
      <c r="BI42" s="83">
        <v>0.969612246</v>
      </c>
      <c r="BJ42" s="84" t="s">
        <v>37</v>
      </c>
      <c r="BK42" s="55">
        <v>303</v>
      </c>
      <c r="BL42" s="55">
        <v>999921</v>
      </c>
      <c r="BM42" s="56">
        <v>30.302393889</v>
      </c>
      <c r="BN42" s="56">
        <v>28.43015627</v>
      </c>
      <c r="BO42" s="57">
        <v>0.966383699</v>
      </c>
      <c r="BP42" s="81" t="s">
        <v>37</v>
      </c>
      <c r="BQ42" s="54">
        <v>73</v>
      </c>
      <c r="BR42" s="54">
        <v>999921</v>
      </c>
      <c r="BS42" s="82">
        <v>7.300576746</v>
      </c>
      <c r="BT42" s="82">
        <v>6.744368246</v>
      </c>
      <c r="BU42" s="83">
        <v>1.045705706</v>
      </c>
    </row>
    <row r="43" spans="1:73" ht="15" customHeight="1">
      <c r="A43" s="80" t="s">
        <v>67</v>
      </c>
      <c r="B43" s="80" t="s">
        <v>59</v>
      </c>
      <c r="C43" s="55">
        <v>3076</v>
      </c>
      <c r="D43" s="55">
        <v>1145840</v>
      </c>
      <c r="E43" s="56">
        <v>268.449347204</v>
      </c>
      <c r="F43" s="56">
        <v>215.013215407</v>
      </c>
      <c r="G43" s="57">
        <v>0.988178427</v>
      </c>
      <c r="H43" s="81" t="s">
        <v>37</v>
      </c>
      <c r="I43" s="54">
        <v>106</v>
      </c>
      <c r="J43" s="54">
        <v>1145840</v>
      </c>
      <c r="K43" s="82">
        <v>9.250855268</v>
      </c>
      <c r="L43" s="82">
        <v>7.19416845</v>
      </c>
      <c r="M43" s="83">
        <v>1.075248266</v>
      </c>
      <c r="N43" s="84" t="s">
        <v>37</v>
      </c>
      <c r="O43" s="55">
        <v>280</v>
      </c>
      <c r="P43" s="55">
        <v>1145840</v>
      </c>
      <c r="Q43" s="56">
        <v>24.436221462</v>
      </c>
      <c r="R43" s="56">
        <v>19.780795448</v>
      </c>
      <c r="S43" s="57">
        <v>0.992527325</v>
      </c>
      <c r="T43" s="81" t="s">
        <v>37</v>
      </c>
      <c r="U43" s="54">
        <v>66</v>
      </c>
      <c r="V43" s="54">
        <v>1145840</v>
      </c>
      <c r="W43" s="82">
        <v>5.759966487</v>
      </c>
      <c r="X43" s="82">
        <v>4.710201528</v>
      </c>
      <c r="Y43" s="83">
        <v>0.719535483</v>
      </c>
      <c r="Z43" s="84" t="s">
        <v>37</v>
      </c>
      <c r="AA43" s="55">
        <v>98</v>
      </c>
      <c r="AB43" s="55">
        <v>1145840</v>
      </c>
      <c r="AC43" s="56">
        <v>8.552677512</v>
      </c>
      <c r="AD43" s="56">
        <v>6.888909544</v>
      </c>
      <c r="AE43" s="57">
        <v>1.347880708</v>
      </c>
      <c r="AF43" s="81" t="s">
        <v>37</v>
      </c>
      <c r="AG43" s="54">
        <v>121</v>
      </c>
      <c r="AH43" s="54">
        <v>1145840</v>
      </c>
      <c r="AI43" s="82">
        <v>10.55993856</v>
      </c>
      <c r="AJ43" s="82">
        <v>8.33641832</v>
      </c>
      <c r="AK43" s="83">
        <v>0.964979979</v>
      </c>
      <c r="AL43" s="84" t="s">
        <v>37</v>
      </c>
      <c r="AM43" s="55">
        <v>631</v>
      </c>
      <c r="AN43" s="55">
        <v>1145840</v>
      </c>
      <c r="AO43" s="56">
        <v>55.068770509</v>
      </c>
      <c r="AP43" s="56">
        <v>44.291080082</v>
      </c>
      <c r="AQ43" s="57">
        <v>1.022665557</v>
      </c>
      <c r="AR43" s="81" t="s">
        <v>37</v>
      </c>
      <c r="AS43" s="54">
        <v>118</v>
      </c>
      <c r="AT43" s="54">
        <v>1145840</v>
      </c>
      <c r="AU43" s="82">
        <v>10.298121902</v>
      </c>
      <c r="AV43" s="82">
        <v>8.324696589</v>
      </c>
      <c r="AW43" s="83">
        <v>1.124581817</v>
      </c>
      <c r="AX43" s="84" t="s">
        <v>37</v>
      </c>
      <c r="AY43" s="55">
        <v>103</v>
      </c>
      <c r="AZ43" s="55">
        <v>1145840</v>
      </c>
      <c r="BA43" s="56">
        <v>8.989038609</v>
      </c>
      <c r="BB43" s="56">
        <v>7.435563979</v>
      </c>
      <c r="BC43" s="57">
        <v>0.813332064</v>
      </c>
      <c r="BD43" s="81" t="s">
        <v>37</v>
      </c>
      <c r="BE43" s="54">
        <v>140</v>
      </c>
      <c r="BF43" s="54">
        <v>1145840</v>
      </c>
      <c r="BG43" s="82">
        <v>12.218110731</v>
      </c>
      <c r="BH43" s="82">
        <v>9.692746304</v>
      </c>
      <c r="BI43" s="83">
        <v>0.879400679</v>
      </c>
      <c r="BJ43" s="84" t="s">
        <v>37</v>
      </c>
      <c r="BK43" s="55">
        <v>410</v>
      </c>
      <c r="BL43" s="55">
        <v>1145840</v>
      </c>
      <c r="BM43" s="56">
        <v>35.781609998</v>
      </c>
      <c r="BN43" s="56">
        <v>27.721618586</v>
      </c>
      <c r="BO43" s="57">
        <v>0.942299439</v>
      </c>
      <c r="BP43" s="81" t="s">
        <v>37</v>
      </c>
      <c r="BQ43" s="54">
        <v>90</v>
      </c>
      <c r="BR43" s="54">
        <v>1145840</v>
      </c>
      <c r="BS43" s="82">
        <v>7.854499756</v>
      </c>
      <c r="BT43" s="82">
        <v>6.398461844</v>
      </c>
      <c r="BU43" s="83">
        <v>0.992073359</v>
      </c>
    </row>
    <row r="44" spans="1:73" ht="15" customHeight="1">
      <c r="A44" s="80" t="s">
        <v>67</v>
      </c>
      <c r="B44" s="80" t="s">
        <v>60</v>
      </c>
      <c r="C44" s="55">
        <v>1608</v>
      </c>
      <c r="D44" s="55">
        <v>651597</v>
      </c>
      <c r="E44" s="56">
        <v>246.778300084</v>
      </c>
      <c r="F44" s="56">
        <v>209.040549233</v>
      </c>
      <c r="G44" s="57">
        <v>0.960728673</v>
      </c>
      <c r="H44" s="81" t="s">
        <v>37</v>
      </c>
      <c r="I44" s="54">
        <v>47</v>
      </c>
      <c r="J44" s="54">
        <v>651597</v>
      </c>
      <c r="K44" s="82">
        <v>7.213047328</v>
      </c>
      <c r="L44" s="82">
        <v>6.048554127</v>
      </c>
      <c r="M44" s="83">
        <v>0.904023499</v>
      </c>
      <c r="N44" s="84" t="s">
        <v>37</v>
      </c>
      <c r="O44" s="55">
        <v>152</v>
      </c>
      <c r="P44" s="55">
        <v>651597</v>
      </c>
      <c r="Q44" s="56">
        <v>23.327301998</v>
      </c>
      <c r="R44" s="56">
        <v>19.849505939</v>
      </c>
      <c r="S44" s="57">
        <v>0.995974964</v>
      </c>
      <c r="T44" s="81" t="s">
        <v>37</v>
      </c>
      <c r="U44" s="54">
        <v>41</v>
      </c>
      <c r="V44" s="54">
        <v>651597</v>
      </c>
      <c r="W44" s="82">
        <v>6.292232776</v>
      </c>
      <c r="X44" s="82">
        <v>5.299630536</v>
      </c>
      <c r="Y44" s="83">
        <v>0.809577297</v>
      </c>
      <c r="Z44" s="84" t="s">
        <v>37</v>
      </c>
      <c r="AA44" s="55">
        <v>49</v>
      </c>
      <c r="AB44" s="55">
        <v>651597</v>
      </c>
      <c r="AC44" s="56">
        <v>7.519985513</v>
      </c>
      <c r="AD44" s="56">
        <v>6.334329684</v>
      </c>
      <c r="AE44" s="57">
        <v>1.239371881</v>
      </c>
      <c r="AF44" s="81" t="s">
        <v>37</v>
      </c>
      <c r="AG44" s="54">
        <v>62</v>
      </c>
      <c r="AH44" s="54">
        <v>651597</v>
      </c>
      <c r="AI44" s="82">
        <v>9.51508371</v>
      </c>
      <c r="AJ44" s="82">
        <v>8.22061583</v>
      </c>
      <c r="AK44" s="83">
        <v>0.951575291</v>
      </c>
      <c r="AL44" s="84" t="s">
        <v>37</v>
      </c>
      <c r="AM44" s="55">
        <v>309</v>
      </c>
      <c r="AN44" s="55">
        <v>651597</v>
      </c>
      <c r="AO44" s="56">
        <v>47.421949456</v>
      </c>
      <c r="AP44" s="56">
        <v>40.43155729</v>
      </c>
      <c r="AQ44" s="57">
        <v>0.933550525</v>
      </c>
      <c r="AR44" s="81" t="s">
        <v>37</v>
      </c>
      <c r="AS44" s="54">
        <v>68</v>
      </c>
      <c r="AT44" s="54">
        <v>651597</v>
      </c>
      <c r="AU44" s="82">
        <v>10.435898262</v>
      </c>
      <c r="AV44" s="82">
        <v>8.865748933</v>
      </c>
      <c r="AW44" s="83">
        <v>1.197672484</v>
      </c>
      <c r="AX44" s="84" t="s">
        <v>37</v>
      </c>
      <c r="AY44" s="55">
        <v>51</v>
      </c>
      <c r="AZ44" s="55">
        <v>651597</v>
      </c>
      <c r="BA44" s="56">
        <v>7.826923697</v>
      </c>
      <c r="BB44" s="56">
        <v>6.592100104</v>
      </c>
      <c r="BC44" s="57">
        <v>0.721070574</v>
      </c>
      <c r="BD44" s="81" t="s">
        <v>37</v>
      </c>
      <c r="BE44" s="54">
        <v>79</v>
      </c>
      <c r="BF44" s="54">
        <v>651597</v>
      </c>
      <c r="BG44" s="82">
        <v>12.124058275</v>
      </c>
      <c r="BH44" s="82">
        <v>10.12866358</v>
      </c>
      <c r="BI44" s="83">
        <v>0.918950455</v>
      </c>
      <c r="BJ44" s="84" t="s">
        <v>37</v>
      </c>
      <c r="BK44" s="55">
        <v>228</v>
      </c>
      <c r="BL44" s="55">
        <v>651597</v>
      </c>
      <c r="BM44" s="56">
        <v>34.990952997</v>
      </c>
      <c r="BN44" s="56">
        <v>29.042986457</v>
      </c>
      <c r="BO44" s="57">
        <v>0.987214717</v>
      </c>
      <c r="BP44" s="81" t="s">
        <v>37</v>
      </c>
      <c r="BQ44" s="54">
        <v>46</v>
      </c>
      <c r="BR44" s="54">
        <v>651597</v>
      </c>
      <c r="BS44" s="82">
        <v>7.059578236</v>
      </c>
      <c r="BT44" s="82">
        <v>6.161038301</v>
      </c>
      <c r="BU44" s="83">
        <v>0.955261141</v>
      </c>
    </row>
    <row r="45" spans="1:73" ht="15" customHeight="1">
      <c r="A45" s="80" t="s">
        <v>67</v>
      </c>
      <c r="B45" s="80" t="s">
        <v>61</v>
      </c>
      <c r="C45" s="55">
        <v>1709</v>
      </c>
      <c r="D45" s="55">
        <v>783075</v>
      </c>
      <c r="E45" s="56">
        <v>218.242186253</v>
      </c>
      <c r="F45" s="56">
        <v>202.350231566</v>
      </c>
      <c r="G45" s="57">
        <v>0.929980667</v>
      </c>
      <c r="H45" s="81" t="s">
        <v>37</v>
      </c>
      <c r="I45" s="54">
        <v>56</v>
      </c>
      <c r="J45" s="54">
        <v>783075</v>
      </c>
      <c r="K45" s="82">
        <v>7.151294576</v>
      </c>
      <c r="L45" s="82">
        <v>6.777156645</v>
      </c>
      <c r="M45" s="83">
        <v>1.012921227</v>
      </c>
      <c r="N45" s="84" t="s">
        <v>37</v>
      </c>
      <c r="O45" s="55">
        <v>173</v>
      </c>
      <c r="P45" s="55">
        <v>783075</v>
      </c>
      <c r="Q45" s="56">
        <v>22.092392172</v>
      </c>
      <c r="R45" s="56">
        <v>20.378908351</v>
      </c>
      <c r="S45" s="57">
        <v>1.022538424</v>
      </c>
      <c r="T45" s="81" t="s">
        <v>37</v>
      </c>
      <c r="U45" s="54">
        <v>36</v>
      </c>
      <c r="V45" s="54">
        <v>783075</v>
      </c>
      <c r="W45" s="82">
        <v>4.597260799</v>
      </c>
      <c r="X45" s="82">
        <v>4.121595549</v>
      </c>
      <c r="Y45" s="83">
        <v>0.629619397</v>
      </c>
      <c r="Z45" s="84" t="s">
        <v>37</v>
      </c>
      <c r="AA45" s="55">
        <v>51</v>
      </c>
      <c r="AB45" s="55">
        <v>783075</v>
      </c>
      <c r="AC45" s="56">
        <v>6.512786132</v>
      </c>
      <c r="AD45" s="56">
        <v>5.874666851</v>
      </c>
      <c r="AE45" s="57">
        <v>1.149434474</v>
      </c>
      <c r="AF45" s="81" t="s">
        <v>37</v>
      </c>
      <c r="AG45" s="54">
        <v>90</v>
      </c>
      <c r="AH45" s="54">
        <v>783075</v>
      </c>
      <c r="AI45" s="82">
        <v>11.493151997</v>
      </c>
      <c r="AJ45" s="82">
        <v>10.891308533</v>
      </c>
      <c r="AK45" s="83">
        <v>1.260720644</v>
      </c>
      <c r="AL45" s="84" t="s">
        <v>37</v>
      </c>
      <c r="AM45" s="55">
        <v>314</v>
      </c>
      <c r="AN45" s="55">
        <v>783075</v>
      </c>
      <c r="AO45" s="56">
        <v>40.0983303</v>
      </c>
      <c r="AP45" s="56">
        <v>37.149532375</v>
      </c>
      <c r="AQ45" s="57">
        <v>0.857769717</v>
      </c>
      <c r="AR45" s="81" t="s">
        <v>37</v>
      </c>
      <c r="AS45" s="54">
        <v>66</v>
      </c>
      <c r="AT45" s="54">
        <v>783075</v>
      </c>
      <c r="AU45" s="82">
        <v>8.428311464</v>
      </c>
      <c r="AV45" s="82">
        <v>7.91394244</v>
      </c>
      <c r="AW45" s="83">
        <v>1.06909311</v>
      </c>
      <c r="AX45" s="84" t="s">
        <v>37</v>
      </c>
      <c r="AY45" s="55">
        <v>74</v>
      </c>
      <c r="AZ45" s="55">
        <v>783075</v>
      </c>
      <c r="BA45" s="56">
        <v>9.449924975</v>
      </c>
      <c r="BB45" s="56">
        <v>8.808680868</v>
      </c>
      <c r="BC45" s="57">
        <v>0.963529144</v>
      </c>
      <c r="BD45" s="81" t="s">
        <v>37</v>
      </c>
      <c r="BE45" s="54">
        <v>94</v>
      </c>
      <c r="BF45" s="54">
        <v>783075</v>
      </c>
      <c r="BG45" s="82">
        <v>12.003958752</v>
      </c>
      <c r="BH45" s="82">
        <v>11.0759889</v>
      </c>
      <c r="BI45" s="83">
        <v>1.004899113</v>
      </c>
      <c r="BJ45" s="84" t="s">
        <v>37</v>
      </c>
      <c r="BK45" s="55">
        <v>230</v>
      </c>
      <c r="BL45" s="55">
        <v>783075</v>
      </c>
      <c r="BM45" s="56">
        <v>29.371388437</v>
      </c>
      <c r="BN45" s="56">
        <v>27.398883733</v>
      </c>
      <c r="BO45" s="57">
        <v>0.931329197</v>
      </c>
      <c r="BP45" s="81" t="s">
        <v>37</v>
      </c>
      <c r="BQ45" s="54">
        <v>51</v>
      </c>
      <c r="BR45" s="54">
        <v>783075</v>
      </c>
      <c r="BS45" s="82">
        <v>6.512786132</v>
      </c>
      <c r="BT45" s="82">
        <v>6.157539512</v>
      </c>
      <c r="BU45" s="83">
        <v>0.954718659</v>
      </c>
    </row>
    <row r="46" spans="1:73" ht="15" customHeight="1">
      <c r="A46" s="80" t="s">
        <v>67</v>
      </c>
      <c r="B46" s="80" t="s">
        <v>62</v>
      </c>
      <c r="C46" s="55">
        <v>983</v>
      </c>
      <c r="D46" s="55">
        <v>479937</v>
      </c>
      <c r="E46" s="56">
        <v>204.818549101</v>
      </c>
      <c r="F46" s="56">
        <v>177.857160612</v>
      </c>
      <c r="G46" s="57">
        <v>0.817413055</v>
      </c>
      <c r="H46" s="81" t="s">
        <v>37</v>
      </c>
      <c r="I46" s="54">
        <v>24</v>
      </c>
      <c r="J46" s="54">
        <v>479937</v>
      </c>
      <c r="K46" s="82">
        <v>5.000656336</v>
      </c>
      <c r="L46" s="82">
        <v>4.453476747</v>
      </c>
      <c r="M46" s="83">
        <v>0.665621494</v>
      </c>
      <c r="N46" s="84" t="s">
        <v>37</v>
      </c>
      <c r="O46" s="55">
        <v>88</v>
      </c>
      <c r="P46" s="55">
        <v>479937</v>
      </c>
      <c r="Q46" s="56">
        <v>18.335739899</v>
      </c>
      <c r="R46" s="56">
        <v>15.770678514</v>
      </c>
      <c r="S46" s="57">
        <v>0.791314455</v>
      </c>
      <c r="T46" s="81" t="s">
        <v>37</v>
      </c>
      <c r="U46" s="54" t="s">
        <v>69</v>
      </c>
      <c r="V46" s="54" t="s">
        <v>69</v>
      </c>
      <c r="W46" s="54" t="s">
        <v>69</v>
      </c>
      <c r="X46" s="54" t="s">
        <v>69</v>
      </c>
      <c r="Y46" s="54" t="s">
        <v>69</v>
      </c>
      <c r="Z46" s="84" t="s">
        <v>37</v>
      </c>
      <c r="AA46" s="55">
        <v>24</v>
      </c>
      <c r="AB46" s="55">
        <v>479937</v>
      </c>
      <c r="AC46" s="56">
        <v>5.000656336</v>
      </c>
      <c r="AD46" s="56">
        <v>3.753328568</v>
      </c>
      <c r="AE46" s="57">
        <v>0.734374452</v>
      </c>
      <c r="AF46" s="81" t="s">
        <v>37</v>
      </c>
      <c r="AG46" s="54">
        <v>54</v>
      </c>
      <c r="AH46" s="54">
        <v>479937</v>
      </c>
      <c r="AI46" s="82">
        <v>11.251476756</v>
      </c>
      <c r="AJ46" s="82">
        <v>9.994982988</v>
      </c>
      <c r="AK46" s="83">
        <v>1.156966709</v>
      </c>
      <c r="AL46" s="84" t="s">
        <v>37</v>
      </c>
      <c r="AM46" s="55">
        <v>157</v>
      </c>
      <c r="AN46" s="55">
        <v>479937</v>
      </c>
      <c r="AO46" s="56">
        <v>32.712626866</v>
      </c>
      <c r="AP46" s="56">
        <v>28.896447591</v>
      </c>
      <c r="AQ46" s="57">
        <v>0.667208874</v>
      </c>
      <c r="AR46" s="81" t="s">
        <v>37</v>
      </c>
      <c r="AS46" s="54">
        <v>50</v>
      </c>
      <c r="AT46" s="54">
        <v>479937</v>
      </c>
      <c r="AU46" s="82">
        <v>10.418034034</v>
      </c>
      <c r="AV46" s="82">
        <v>8.830738493</v>
      </c>
      <c r="AW46" s="83">
        <v>1.19294293</v>
      </c>
      <c r="AX46" s="84" t="s">
        <v>37</v>
      </c>
      <c r="AY46" s="55" t="s">
        <v>69</v>
      </c>
      <c r="AZ46" s="55" t="s">
        <v>69</v>
      </c>
      <c r="BA46" s="55" t="s">
        <v>69</v>
      </c>
      <c r="BB46" s="55" t="s">
        <v>69</v>
      </c>
      <c r="BC46" s="55" t="s">
        <v>69</v>
      </c>
      <c r="BD46" s="81" t="s">
        <v>37</v>
      </c>
      <c r="BE46" s="54">
        <v>60</v>
      </c>
      <c r="BF46" s="54">
        <v>479937</v>
      </c>
      <c r="BG46" s="82">
        <v>12.50164084</v>
      </c>
      <c r="BH46" s="82">
        <v>10.695393662</v>
      </c>
      <c r="BI46" s="83">
        <v>0.970368578</v>
      </c>
      <c r="BJ46" s="84" t="s">
        <v>37</v>
      </c>
      <c r="BK46" s="55">
        <v>134</v>
      </c>
      <c r="BL46" s="55">
        <v>479937</v>
      </c>
      <c r="BM46" s="56">
        <v>27.92033121</v>
      </c>
      <c r="BN46" s="56">
        <v>24.669769213</v>
      </c>
      <c r="BO46" s="57">
        <v>0.838562497</v>
      </c>
      <c r="BP46" s="81" t="s">
        <v>37</v>
      </c>
      <c r="BQ46" s="54">
        <v>33</v>
      </c>
      <c r="BR46" s="54">
        <v>479937</v>
      </c>
      <c r="BS46" s="82">
        <v>6.875902462</v>
      </c>
      <c r="BT46" s="82">
        <v>6.202379831</v>
      </c>
      <c r="BU46" s="83">
        <v>0.961671093</v>
      </c>
    </row>
    <row r="47" spans="1:73" ht="15" customHeight="1">
      <c r="A47" s="80"/>
      <c r="B47" s="80"/>
      <c r="C47" s="55"/>
      <c r="D47" s="55"/>
      <c r="E47" s="56"/>
      <c r="F47" s="56"/>
      <c r="G47" s="57"/>
      <c r="H47" s="81"/>
      <c r="I47" s="54"/>
      <c r="J47" s="54"/>
      <c r="K47" s="82"/>
      <c r="L47" s="82"/>
      <c r="M47" s="83"/>
      <c r="N47" s="84"/>
      <c r="O47" s="55"/>
      <c r="P47" s="55"/>
      <c r="Q47" s="56"/>
      <c r="R47" s="56"/>
      <c r="S47" s="57"/>
      <c r="T47" s="81"/>
      <c r="U47" s="54"/>
      <c r="V47" s="54"/>
      <c r="W47" s="82"/>
      <c r="X47" s="82"/>
      <c r="Y47" s="83"/>
      <c r="Z47" s="84"/>
      <c r="AA47" s="55"/>
      <c r="AB47" s="55"/>
      <c r="AC47" s="56"/>
      <c r="AD47" s="56"/>
      <c r="AE47" s="57"/>
      <c r="AF47" s="81"/>
      <c r="AG47" s="54"/>
      <c r="AH47" s="54"/>
      <c r="AI47" s="82"/>
      <c r="AJ47" s="82"/>
      <c r="AK47" s="83"/>
      <c r="AL47" s="84"/>
      <c r="AM47" s="55"/>
      <c r="AN47" s="55"/>
      <c r="AO47" s="56"/>
      <c r="AP47" s="56"/>
      <c r="AQ47" s="57"/>
      <c r="AR47" s="81"/>
      <c r="AS47" s="54"/>
      <c r="AT47" s="54"/>
      <c r="AU47" s="82"/>
      <c r="AV47" s="82"/>
      <c r="AW47" s="83"/>
      <c r="AX47" s="84"/>
      <c r="AY47" s="55"/>
      <c r="AZ47" s="55"/>
      <c r="BA47" s="56"/>
      <c r="BB47" s="56"/>
      <c r="BC47" s="57"/>
      <c r="BD47" s="81"/>
      <c r="BE47" s="54"/>
      <c r="BF47" s="54"/>
      <c r="BG47" s="82"/>
      <c r="BH47" s="82"/>
      <c r="BI47" s="83"/>
      <c r="BJ47" s="84"/>
      <c r="BK47" s="55"/>
      <c r="BL47" s="55"/>
      <c r="BM47" s="56"/>
      <c r="BN47" s="56"/>
      <c r="BO47" s="57"/>
      <c r="BP47" s="81"/>
      <c r="BQ47" s="54"/>
      <c r="BR47" s="54"/>
      <c r="BS47" s="82"/>
      <c r="BT47" s="82"/>
      <c r="BU47" s="83"/>
    </row>
    <row r="48" spans="1:73" s="70" customFormat="1" ht="15" customHeight="1">
      <c r="A48" s="71" t="s">
        <v>68</v>
      </c>
      <c r="B48" s="71" t="s">
        <v>57</v>
      </c>
      <c r="C48" s="72">
        <v>3486</v>
      </c>
      <c r="D48" s="72">
        <v>1268937</v>
      </c>
      <c r="E48" s="73">
        <v>274.718130215</v>
      </c>
      <c r="F48" s="73">
        <v>236.705312284</v>
      </c>
      <c r="G48" s="74">
        <v>1.087873053</v>
      </c>
      <c r="H48" s="75" t="s">
        <v>37</v>
      </c>
      <c r="I48" s="76">
        <v>94</v>
      </c>
      <c r="J48" s="76">
        <v>1268937</v>
      </c>
      <c r="K48" s="77">
        <v>7.407775169</v>
      </c>
      <c r="L48" s="77">
        <v>6.622098827</v>
      </c>
      <c r="M48" s="78">
        <v>0.989746116</v>
      </c>
      <c r="N48" s="79" t="s">
        <v>37</v>
      </c>
      <c r="O48" s="72">
        <v>335</v>
      </c>
      <c r="P48" s="72">
        <v>1268937</v>
      </c>
      <c r="Q48" s="73">
        <v>26.400049805</v>
      </c>
      <c r="R48" s="73">
        <v>22.550162956</v>
      </c>
      <c r="S48" s="74">
        <v>1.131483968</v>
      </c>
      <c r="T48" s="75" t="s">
        <v>37</v>
      </c>
      <c r="U48" s="76">
        <v>120</v>
      </c>
      <c r="V48" s="76">
        <v>1268937</v>
      </c>
      <c r="W48" s="77">
        <v>9.456734259</v>
      </c>
      <c r="X48" s="77">
        <v>7.904861712</v>
      </c>
      <c r="Y48" s="78">
        <v>1.207555231</v>
      </c>
      <c r="Z48" s="79" t="s">
        <v>37</v>
      </c>
      <c r="AA48" s="72">
        <v>102</v>
      </c>
      <c r="AB48" s="72">
        <v>1268937</v>
      </c>
      <c r="AC48" s="73">
        <v>8.03822412</v>
      </c>
      <c r="AD48" s="73">
        <v>6.917459486</v>
      </c>
      <c r="AE48" s="74">
        <v>1.353466776</v>
      </c>
      <c r="AF48" s="75" t="s">
        <v>37</v>
      </c>
      <c r="AG48" s="76">
        <v>108</v>
      </c>
      <c r="AH48" s="76">
        <v>1268937</v>
      </c>
      <c r="AI48" s="77">
        <v>8.511060833</v>
      </c>
      <c r="AJ48" s="77">
        <v>7.44794931</v>
      </c>
      <c r="AK48" s="78">
        <v>0.862135475</v>
      </c>
      <c r="AL48" s="79" t="s">
        <v>37</v>
      </c>
      <c r="AM48" s="72">
        <v>706</v>
      </c>
      <c r="AN48" s="72">
        <v>1268937</v>
      </c>
      <c r="AO48" s="73">
        <v>55.637119889</v>
      </c>
      <c r="AP48" s="73">
        <v>46.708816264</v>
      </c>
      <c r="AQ48" s="74">
        <v>1.078490241</v>
      </c>
      <c r="AR48" s="75" t="s">
        <v>37</v>
      </c>
      <c r="AS48" s="76">
        <v>129</v>
      </c>
      <c r="AT48" s="76">
        <v>1268937</v>
      </c>
      <c r="AU48" s="77">
        <v>10.165989328</v>
      </c>
      <c r="AV48" s="77">
        <v>8.723977944</v>
      </c>
      <c r="AW48" s="78">
        <v>1.178520666</v>
      </c>
      <c r="AX48" s="79" t="s">
        <v>37</v>
      </c>
      <c r="AY48" s="72">
        <v>112</v>
      </c>
      <c r="AZ48" s="72">
        <v>1268937</v>
      </c>
      <c r="BA48" s="73">
        <v>8.826285308</v>
      </c>
      <c r="BB48" s="73">
        <v>7.734732552</v>
      </c>
      <c r="BC48" s="74">
        <v>0.846056333</v>
      </c>
      <c r="BD48" s="75" t="s">
        <v>37</v>
      </c>
      <c r="BE48" s="76">
        <v>174</v>
      </c>
      <c r="BF48" s="76">
        <v>1268937</v>
      </c>
      <c r="BG48" s="77">
        <v>13.712264675</v>
      </c>
      <c r="BH48" s="77">
        <v>11.583170069</v>
      </c>
      <c r="BI48" s="78">
        <v>1.050914499</v>
      </c>
      <c r="BJ48" s="79" t="s">
        <v>37</v>
      </c>
      <c r="BK48" s="72">
        <v>416</v>
      </c>
      <c r="BL48" s="72">
        <v>1268937</v>
      </c>
      <c r="BM48" s="73">
        <v>32.78334543</v>
      </c>
      <c r="BN48" s="73">
        <v>29.558595594</v>
      </c>
      <c r="BO48" s="74">
        <v>1.004741046</v>
      </c>
      <c r="BP48" s="75" t="s">
        <v>37</v>
      </c>
      <c r="BQ48" s="76">
        <v>123</v>
      </c>
      <c r="BR48" s="76">
        <v>1268937</v>
      </c>
      <c r="BS48" s="77">
        <v>9.693152615</v>
      </c>
      <c r="BT48" s="77">
        <v>8.34881535</v>
      </c>
      <c r="BU48" s="78">
        <v>1.294473186</v>
      </c>
    </row>
    <row r="49" spans="1:73" ht="15" customHeight="1">
      <c r="A49" s="80" t="s">
        <v>68</v>
      </c>
      <c r="B49" s="80" t="s">
        <v>58</v>
      </c>
      <c r="C49" s="55">
        <v>1693</v>
      </c>
      <c r="D49" s="55">
        <v>559090</v>
      </c>
      <c r="E49" s="56">
        <v>302.81350051</v>
      </c>
      <c r="F49" s="56">
        <v>254.957172507</v>
      </c>
      <c r="G49" s="57">
        <v>1.171756709</v>
      </c>
      <c r="H49" s="81" t="s">
        <v>37</v>
      </c>
      <c r="I49" s="54">
        <v>48</v>
      </c>
      <c r="J49" s="54">
        <v>559090</v>
      </c>
      <c r="K49" s="82">
        <v>8.585379814</v>
      </c>
      <c r="L49" s="82">
        <v>7.394797584</v>
      </c>
      <c r="M49" s="83">
        <v>1.105234515</v>
      </c>
      <c r="N49" s="84" t="s">
        <v>37</v>
      </c>
      <c r="O49" s="55">
        <v>154</v>
      </c>
      <c r="P49" s="55">
        <v>559090</v>
      </c>
      <c r="Q49" s="56">
        <v>27.544760235</v>
      </c>
      <c r="R49" s="56">
        <v>23.122065292</v>
      </c>
      <c r="S49" s="57">
        <v>1.160179917</v>
      </c>
      <c r="T49" s="81" t="s">
        <v>37</v>
      </c>
      <c r="U49" s="54">
        <v>72</v>
      </c>
      <c r="V49" s="54">
        <v>559090</v>
      </c>
      <c r="W49" s="82">
        <v>12.87806972</v>
      </c>
      <c r="X49" s="82">
        <v>10.470990784</v>
      </c>
      <c r="Y49" s="83">
        <v>1.599559885</v>
      </c>
      <c r="Z49" s="84" t="s">
        <v>37</v>
      </c>
      <c r="AA49" s="55">
        <v>51</v>
      </c>
      <c r="AB49" s="55">
        <v>559090</v>
      </c>
      <c r="AC49" s="56">
        <v>9.121966052</v>
      </c>
      <c r="AD49" s="56">
        <v>7.908645422</v>
      </c>
      <c r="AE49" s="57">
        <v>1.547401737</v>
      </c>
      <c r="AF49" s="81" t="s">
        <v>37</v>
      </c>
      <c r="AG49" s="54">
        <v>46</v>
      </c>
      <c r="AH49" s="54">
        <v>559090</v>
      </c>
      <c r="AI49" s="82">
        <v>8.227655655</v>
      </c>
      <c r="AJ49" s="82">
        <v>6.957550689</v>
      </c>
      <c r="AK49" s="83">
        <v>0.805369507</v>
      </c>
      <c r="AL49" s="84" t="s">
        <v>37</v>
      </c>
      <c r="AM49" s="55">
        <v>366</v>
      </c>
      <c r="AN49" s="55">
        <v>559090</v>
      </c>
      <c r="AO49" s="56">
        <v>65.463521079</v>
      </c>
      <c r="AP49" s="56">
        <v>53.118783317</v>
      </c>
      <c r="AQ49" s="57">
        <v>1.226494139</v>
      </c>
      <c r="AR49" s="81" t="s">
        <v>37</v>
      </c>
      <c r="AS49" s="54">
        <v>56</v>
      </c>
      <c r="AT49" s="54">
        <v>559090</v>
      </c>
      <c r="AU49" s="82">
        <v>10.016276449</v>
      </c>
      <c r="AV49" s="82">
        <v>8.29538375</v>
      </c>
      <c r="AW49" s="83">
        <v>1.120621951</v>
      </c>
      <c r="AX49" s="84" t="s">
        <v>37</v>
      </c>
      <c r="AY49" s="55">
        <v>53</v>
      </c>
      <c r="AZ49" s="55">
        <v>559090</v>
      </c>
      <c r="BA49" s="56">
        <v>9.479690211</v>
      </c>
      <c r="BB49" s="56">
        <v>8.081382605</v>
      </c>
      <c r="BC49" s="57">
        <v>0.883974318</v>
      </c>
      <c r="BD49" s="81" t="s">
        <v>37</v>
      </c>
      <c r="BE49" s="54">
        <v>92</v>
      </c>
      <c r="BF49" s="54">
        <v>559090</v>
      </c>
      <c r="BG49" s="82">
        <v>16.455311309</v>
      </c>
      <c r="BH49" s="82">
        <v>13.966441539</v>
      </c>
      <c r="BI49" s="83">
        <v>1.267143263</v>
      </c>
      <c r="BJ49" s="84" t="s">
        <v>37</v>
      </c>
      <c r="BK49" s="55">
        <v>184</v>
      </c>
      <c r="BL49" s="55">
        <v>559090</v>
      </c>
      <c r="BM49" s="56">
        <v>32.910622619</v>
      </c>
      <c r="BN49" s="56">
        <v>29.189911779</v>
      </c>
      <c r="BO49" s="57">
        <v>0.99220893</v>
      </c>
      <c r="BP49" s="81" t="s">
        <v>37</v>
      </c>
      <c r="BQ49" s="54">
        <v>56</v>
      </c>
      <c r="BR49" s="54">
        <v>559090</v>
      </c>
      <c r="BS49" s="82">
        <v>10.016276449</v>
      </c>
      <c r="BT49" s="82">
        <v>8.500720638</v>
      </c>
      <c r="BU49" s="83">
        <v>1.318025908</v>
      </c>
    </row>
    <row r="50" spans="1:73" ht="15" customHeight="1">
      <c r="A50" s="80" t="s">
        <v>68</v>
      </c>
      <c r="B50" s="80" t="s">
        <v>59</v>
      </c>
      <c r="C50" s="55">
        <v>605</v>
      </c>
      <c r="D50" s="55">
        <v>207301</v>
      </c>
      <c r="E50" s="56">
        <v>291.846156073</v>
      </c>
      <c r="F50" s="56">
        <v>258.486352646</v>
      </c>
      <c r="G50" s="57">
        <v>1.187976455</v>
      </c>
      <c r="H50" s="81" t="s">
        <v>37</v>
      </c>
      <c r="I50" s="54">
        <v>20</v>
      </c>
      <c r="J50" s="54">
        <v>207301</v>
      </c>
      <c r="K50" s="82">
        <v>9.647806812</v>
      </c>
      <c r="L50" s="82">
        <v>9.405462326</v>
      </c>
      <c r="M50" s="83">
        <v>1.405750661</v>
      </c>
      <c r="N50" s="84" t="s">
        <v>37</v>
      </c>
      <c r="O50" s="55">
        <v>62</v>
      </c>
      <c r="P50" s="55">
        <v>207301</v>
      </c>
      <c r="Q50" s="56">
        <v>29.908201118</v>
      </c>
      <c r="R50" s="56">
        <v>26.069803243</v>
      </c>
      <c r="S50" s="57">
        <v>1.30808653</v>
      </c>
      <c r="T50" s="81" t="s">
        <v>37</v>
      </c>
      <c r="U50" s="54" t="s">
        <v>69</v>
      </c>
      <c r="V50" s="54" t="s">
        <v>69</v>
      </c>
      <c r="W50" s="54" t="s">
        <v>69</v>
      </c>
      <c r="X50" s="54" t="s">
        <v>69</v>
      </c>
      <c r="Y50" s="54" t="s">
        <v>69</v>
      </c>
      <c r="Z50" s="84" t="s">
        <v>37</v>
      </c>
      <c r="AA50" s="55" t="s">
        <v>69</v>
      </c>
      <c r="AB50" s="55">
        <v>207301</v>
      </c>
      <c r="AC50" s="56">
        <v>8.683026131</v>
      </c>
      <c r="AD50" s="56">
        <v>7.541507708</v>
      </c>
      <c r="AE50" s="57">
        <v>1.475567749</v>
      </c>
      <c r="AF50" s="81" t="s">
        <v>37</v>
      </c>
      <c r="AG50" s="54" t="s">
        <v>69</v>
      </c>
      <c r="AH50" s="54" t="s">
        <v>69</v>
      </c>
      <c r="AI50" s="54" t="s">
        <v>69</v>
      </c>
      <c r="AJ50" s="54" t="s">
        <v>69</v>
      </c>
      <c r="AK50" s="54" t="s">
        <v>69</v>
      </c>
      <c r="AL50" s="84" t="s">
        <v>37</v>
      </c>
      <c r="AM50" s="55">
        <v>128</v>
      </c>
      <c r="AN50" s="55">
        <v>207301</v>
      </c>
      <c r="AO50" s="56">
        <v>61.745963599</v>
      </c>
      <c r="AP50" s="56">
        <v>52.70152132</v>
      </c>
      <c r="AQ50" s="57">
        <v>1.216859706</v>
      </c>
      <c r="AR50" s="81" t="s">
        <v>37</v>
      </c>
      <c r="AS50" s="54" t="s">
        <v>69</v>
      </c>
      <c r="AT50" s="54" t="s">
        <v>69</v>
      </c>
      <c r="AU50" s="54" t="s">
        <v>69</v>
      </c>
      <c r="AV50" s="54" t="s">
        <v>69</v>
      </c>
      <c r="AW50" s="54" t="s">
        <v>69</v>
      </c>
      <c r="AX50" s="84" t="s">
        <v>37</v>
      </c>
      <c r="AY50" s="55" t="s">
        <v>69</v>
      </c>
      <c r="AZ50" s="55" t="s">
        <v>69</v>
      </c>
      <c r="BA50" s="55" t="s">
        <v>69</v>
      </c>
      <c r="BB50" s="55" t="s">
        <v>69</v>
      </c>
      <c r="BC50" s="55" t="s">
        <v>69</v>
      </c>
      <c r="BD50" s="81" t="s">
        <v>37</v>
      </c>
      <c r="BE50" s="54">
        <v>35</v>
      </c>
      <c r="BF50" s="54">
        <v>207301</v>
      </c>
      <c r="BG50" s="82">
        <v>16.883661922</v>
      </c>
      <c r="BH50" s="82">
        <v>14.458527843</v>
      </c>
      <c r="BI50" s="83">
        <v>1.311789126</v>
      </c>
      <c r="BJ50" s="84" t="s">
        <v>37</v>
      </c>
      <c r="BK50" s="55">
        <v>77</v>
      </c>
      <c r="BL50" s="55">
        <v>207301</v>
      </c>
      <c r="BM50" s="56">
        <v>37.144056227</v>
      </c>
      <c r="BN50" s="56">
        <v>35.335979101</v>
      </c>
      <c r="BO50" s="57">
        <v>1.201122986</v>
      </c>
      <c r="BP50" s="81" t="s">
        <v>37</v>
      </c>
      <c r="BQ50" s="54" t="s">
        <v>69</v>
      </c>
      <c r="BR50" s="54" t="s">
        <v>69</v>
      </c>
      <c r="BS50" s="54" t="s">
        <v>69</v>
      </c>
      <c r="BT50" s="54" t="s">
        <v>69</v>
      </c>
      <c r="BU50" s="54" t="s">
        <v>69</v>
      </c>
    </row>
    <row r="51" spans="1:73" ht="15" customHeight="1">
      <c r="A51" s="80" t="s">
        <v>68</v>
      </c>
      <c r="B51" s="80" t="s">
        <v>60</v>
      </c>
      <c r="C51" s="55">
        <v>545</v>
      </c>
      <c r="D51" s="55">
        <v>218602</v>
      </c>
      <c r="E51" s="56">
        <v>249.311534204</v>
      </c>
      <c r="F51" s="56">
        <v>214.661842637</v>
      </c>
      <c r="G51" s="57">
        <v>0.986563554</v>
      </c>
      <c r="H51" s="81" t="s">
        <v>37</v>
      </c>
      <c r="I51" s="54" t="s">
        <v>69</v>
      </c>
      <c r="J51" s="54" t="s">
        <v>69</v>
      </c>
      <c r="K51" s="82" t="s">
        <v>69</v>
      </c>
      <c r="L51" s="82" t="s">
        <v>69</v>
      </c>
      <c r="M51" s="83" t="s">
        <v>69</v>
      </c>
      <c r="N51" s="84" t="s">
        <v>37</v>
      </c>
      <c r="O51" s="55">
        <v>54</v>
      </c>
      <c r="P51" s="55">
        <v>218602</v>
      </c>
      <c r="Q51" s="56">
        <v>24.702427242</v>
      </c>
      <c r="R51" s="56">
        <v>21.143827128</v>
      </c>
      <c r="S51" s="57">
        <v>1.060919225</v>
      </c>
      <c r="T51" s="81" t="s">
        <v>37</v>
      </c>
      <c r="U51" s="54" t="s">
        <v>69</v>
      </c>
      <c r="V51" s="54" t="s">
        <v>69</v>
      </c>
      <c r="W51" s="54" t="s">
        <v>69</v>
      </c>
      <c r="X51" s="54" t="s">
        <v>69</v>
      </c>
      <c r="Y51" s="54" t="s">
        <v>69</v>
      </c>
      <c r="Z51" s="84" t="s">
        <v>37</v>
      </c>
      <c r="AA51" s="55" t="s">
        <v>69</v>
      </c>
      <c r="AB51" s="55" t="s">
        <v>69</v>
      </c>
      <c r="AC51" s="55" t="s">
        <v>69</v>
      </c>
      <c r="AD51" s="55" t="s">
        <v>69</v>
      </c>
      <c r="AE51" s="55" t="s">
        <v>69</v>
      </c>
      <c r="AF51" s="81" t="s">
        <v>37</v>
      </c>
      <c r="AG51" s="54" t="s">
        <v>69</v>
      </c>
      <c r="AH51" s="54" t="s">
        <v>69</v>
      </c>
      <c r="AI51" s="54" t="s">
        <v>69</v>
      </c>
      <c r="AJ51" s="54" t="s">
        <v>69</v>
      </c>
      <c r="AK51" s="54" t="s">
        <v>69</v>
      </c>
      <c r="AL51" s="84" t="s">
        <v>37</v>
      </c>
      <c r="AM51" s="55">
        <v>112</v>
      </c>
      <c r="AN51" s="55">
        <v>218602</v>
      </c>
      <c r="AO51" s="56">
        <v>51.23466391</v>
      </c>
      <c r="AP51" s="56">
        <v>43.816393486</v>
      </c>
      <c r="AQ51" s="57">
        <v>1.01170521</v>
      </c>
      <c r="AR51" s="81" t="s">
        <v>37</v>
      </c>
      <c r="AS51" s="54" t="s">
        <v>69</v>
      </c>
      <c r="AT51" s="54" t="s">
        <v>69</v>
      </c>
      <c r="AU51" s="54" t="s">
        <v>69</v>
      </c>
      <c r="AV51" s="54" t="s">
        <v>69</v>
      </c>
      <c r="AW51" s="54" t="s">
        <v>69</v>
      </c>
      <c r="AX51" s="84" t="s">
        <v>37</v>
      </c>
      <c r="AY51" s="55" t="s">
        <v>69</v>
      </c>
      <c r="AZ51" s="55" t="s">
        <v>69</v>
      </c>
      <c r="BA51" s="55" t="s">
        <v>69</v>
      </c>
      <c r="BB51" s="55" t="s">
        <v>69</v>
      </c>
      <c r="BC51" s="55" t="s">
        <v>69</v>
      </c>
      <c r="BD51" s="81" t="s">
        <v>37</v>
      </c>
      <c r="BE51" s="54">
        <v>26</v>
      </c>
      <c r="BF51" s="54">
        <v>218602</v>
      </c>
      <c r="BG51" s="82">
        <v>11.893761265</v>
      </c>
      <c r="BH51" s="82">
        <v>9.609878651</v>
      </c>
      <c r="BI51" s="83">
        <v>0.871882287</v>
      </c>
      <c r="BJ51" s="84" t="s">
        <v>37</v>
      </c>
      <c r="BK51" s="55">
        <v>59</v>
      </c>
      <c r="BL51" s="55">
        <v>218602</v>
      </c>
      <c r="BM51" s="56">
        <v>26.989689024</v>
      </c>
      <c r="BN51" s="56">
        <v>24.271912262</v>
      </c>
      <c r="BO51" s="57">
        <v>0.825038742</v>
      </c>
      <c r="BP51" s="81" t="s">
        <v>37</v>
      </c>
      <c r="BQ51" s="54">
        <v>21</v>
      </c>
      <c r="BR51" s="54">
        <v>218602</v>
      </c>
      <c r="BS51" s="82">
        <v>9.606499483</v>
      </c>
      <c r="BT51" s="82">
        <v>7.687042587</v>
      </c>
      <c r="BU51" s="83">
        <v>1.191866162</v>
      </c>
    </row>
    <row r="52" spans="1:73" ht="15" customHeight="1">
      <c r="A52" s="80" t="s">
        <v>68</v>
      </c>
      <c r="B52" s="80" t="s">
        <v>61</v>
      </c>
      <c r="C52" s="55">
        <v>560</v>
      </c>
      <c r="D52" s="55">
        <v>244919</v>
      </c>
      <c r="E52" s="56">
        <v>228.647022077</v>
      </c>
      <c r="F52" s="56">
        <v>200.820343348</v>
      </c>
      <c r="G52" s="57">
        <v>0.92294946</v>
      </c>
      <c r="H52" s="81" t="s">
        <v>37</v>
      </c>
      <c r="I52" s="54" t="s">
        <v>69</v>
      </c>
      <c r="J52" s="54" t="s">
        <v>69</v>
      </c>
      <c r="K52" s="82" t="s">
        <v>69</v>
      </c>
      <c r="L52" s="82" t="s">
        <v>69</v>
      </c>
      <c r="M52" s="83" t="s">
        <v>69</v>
      </c>
      <c r="N52" s="84" t="s">
        <v>37</v>
      </c>
      <c r="O52" s="55">
        <v>52</v>
      </c>
      <c r="P52" s="55">
        <v>244919</v>
      </c>
      <c r="Q52" s="56">
        <v>21.231509193</v>
      </c>
      <c r="R52" s="56">
        <v>18.486926029</v>
      </c>
      <c r="S52" s="57">
        <v>0.927605732</v>
      </c>
      <c r="T52" s="81" t="s">
        <v>37</v>
      </c>
      <c r="U52" s="54" t="s">
        <v>69</v>
      </c>
      <c r="V52" s="54" t="s">
        <v>69</v>
      </c>
      <c r="W52" s="54" t="s">
        <v>69</v>
      </c>
      <c r="X52" s="54" t="s">
        <v>69</v>
      </c>
      <c r="Y52" s="54" t="s">
        <v>69</v>
      </c>
      <c r="Z52" s="84" t="s">
        <v>37</v>
      </c>
      <c r="AA52" s="55" t="s">
        <v>69</v>
      </c>
      <c r="AB52" s="55" t="s">
        <v>69</v>
      </c>
      <c r="AC52" s="55" t="s">
        <v>69</v>
      </c>
      <c r="AD52" s="55" t="s">
        <v>69</v>
      </c>
      <c r="AE52" s="55" t="s">
        <v>69</v>
      </c>
      <c r="AF52" s="81" t="s">
        <v>37</v>
      </c>
      <c r="AG52" s="54" t="s">
        <v>69</v>
      </c>
      <c r="AH52" s="54" t="s">
        <v>69</v>
      </c>
      <c r="AI52" s="54" t="s">
        <v>69</v>
      </c>
      <c r="AJ52" s="54" t="s">
        <v>69</v>
      </c>
      <c r="AK52" s="54" t="s">
        <v>69</v>
      </c>
      <c r="AL52" s="84" t="s">
        <v>37</v>
      </c>
      <c r="AM52" s="55">
        <v>89</v>
      </c>
      <c r="AN52" s="55">
        <v>244919</v>
      </c>
      <c r="AO52" s="56">
        <v>36.33854458</v>
      </c>
      <c r="AP52" s="56">
        <v>31.937188765</v>
      </c>
      <c r="AQ52" s="57">
        <v>0.737418525</v>
      </c>
      <c r="AR52" s="81" t="s">
        <v>37</v>
      </c>
      <c r="AS52" s="54" t="s">
        <v>69</v>
      </c>
      <c r="AT52" s="54" t="s">
        <v>69</v>
      </c>
      <c r="AU52" s="54" t="s">
        <v>69</v>
      </c>
      <c r="AV52" s="54" t="s">
        <v>69</v>
      </c>
      <c r="AW52" s="54" t="s">
        <v>69</v>
      </c>
      <c r="AX52" s="84" t="s">
        <v>37</v>
      </c>
      <c r="AY52" s="55" t="s">
        <v>69</v>
      </c>
      <c r="AZ52" s="55" t="s">
        <v>69</v>
      </c>
      <c r="BA52" s="55" t="s">
        <v>69</v>
      </c>
      <c r="BB52" s="55" t="s">
        <v>69</v>
      </c>
      <c r="BC52" s="55" t="s">
        <v>69</v>
      </c>
      <c r="BD52" s="81" t="s">
        <v>37</v>
      </c>
      <c r="BE52" s="54" t="s">
        <v>69</v>
      </c>
      <c r="BF52" s="54" t="s">
        <v>69</v>
      </c>
      <c r="BG52" s="54" t="s">
        <v>69</v>
      </c>
      <c r="BH52" s="54" t="s">
        <v>69</v>
      </c>
      <c r="BI52" s="54" t="s">
        <v>69</v>
      </c>
      <c r="BJ52" s="84" t="s">
        <v>37</v>
      </c>
      <c r="BK52" s="55">
        <v>79</v>
      </c>
      <c r="BL52" s="55">
        <v>244919</v>
      </c>
      <c r="BM52" s="56">
        <v>32.255562043</v>
      </c>
      <c r="BN52" s="56">
        <v>28.661306201</v>
      </c>
      <c r="BO52" s="57">
        <v>0.974240832</v>
      </c>
      <c r="BP52" s="81" t="s">
        <v>37</v>
      </c>
      <c r="BQ52" s="54">
        <v>29</v>
      </c>
      <c r="BR52" s="54">
        <v>244919</v>
      </c>
      <c r="BS52" s="82">
        <v>11.840649358</v>
      </c>
      <c r="BT52" s="82">
        <v>10.547166339</v>
      </c>
      <c r="BU52" s="83">
        <v>1.635324707</v>
      </c>
    </row>
    <row r="53" spans="1:73" ht="15" customHeight="1">
      <c r="A53" s="80" t="s">
        <v>68</v>
      </c>
      <c r="B53" s="80" t="s">
        <v>62</v>
      </c>
      <c r="C53" s="55">
        <v>71</v>
      </c>
      <c r="D53" s="55">
        <v>39013</v>
      </c>
      <c r="E53" s="56">
        <v>181.990618512</v>
      </c>
      <c r="F53" s="56">
        <v>183.320370262</v>
      </c>
      <c r="G53" s="57">
        <v>0.842521399</v>
      </c>
      <c r="H53" s="81" t="s">
        <v>37</v>
      </c>
      <c r="I53" s="54" t="s">
        <v>69</v>
      </c>
      <c r="J53" s="54" t="s">
        <v>69</v>
      </c>
      <c r="K53" s="82" t="s">
        <v>69</v>
      </c>
      <c r="L53" s="82" t="s">
        <v>69</v>
      </c>
      <c r="M53" s="83" t="s">
        <v>69</v>
      </c>
      <c r="N53" s="84" t="s">
        <v>37</v>
      </c>
      <c r="O53" s="55" t="s">
        <v>69</v>
      </c>
      <c r="P53" s="55" t="s">
        <v>69</v>
      </c>
      <c r="Q53" s="56" t="s">
        <v>69</v>
      </c>
      <c r="R53" s="56" t="s">
        <v>69</v>
      </c>
      <c r="S53" s="57" t="s">
        <v>69</v>
      </c>
      <c r="T53" s="81" t="s">
        <v>37</v>
      </c>
      <c r="U53" s="54" t="s">
        <v>69</v>
      </c>
      <c r="V53" s="54" t="s">
        <v>69</v>
      </c>
      <c r="W53" s="54" t="s">
        <v>69</v>
      </c>
      <c r="X53" s="54" t="s">
        <v>69</v>
      </c>
      <c r="Y53" s="54" t="s">
        <v>69</v>
      </c>
      <c r="Z53" s="84" t="s">
        <v>37</v>
      </c>
      <c r="AA53" s="55" t="s">
        <v>69</v>
      </c>
      <c r="AB53" s="55" t="s">
        <v>69</v>
      </c>
      <c r="AC53" s="55" t="s">
        <v>69</v>
      </c>
      <c r="AD53" s="55" t="s">
        <v>69</v>
      </c>
      <c r="AE53" s="55" t="s">
        <v>69</v>
      </c>
      <c r="AF53" s="81" t="s">
        <v>37</v>
      </c>
      <c r="AG53" s="54" t="s">
        <v>69</v>
      </c>
      <c r="AH53" s="54" t="s">
        <v>69</v>
      </c>
      <c r="AI53" s="54" t="s">
        <v>69</v>
      </c>
      <c r="AJ53" s="54" t="s">
        <v>69</v>
      </c>
      <c r="AK53" s="54" t="s">
        <v>69</v>
      </c>
      <c r="AL53" s="84" t="s">
        <v>37</v>
      </c>
      <c r="AM53" s="55" t="s">
        <v>69</v>
      </c>
      <c r="AN53" s="55" t="s">
        <v>69</v>
      </c>
      <c r="AO53" s="55" t="s">
        <v>69</v>
      </c>
      <c r="AP53" s="55" t="s">
        <v>69</v>
      </c>
      <c r="AQ53" s="55" t="s">
        <v>69</v>
      </c>
      <c r="AR53" s="81" t="s">
        <v>37</v>
      </c>
      <c r="AS53" s="54" t="s">
        <v>69</v>
      </c>
      <c r="AT53" s="54" t="s">
        <v>69</v>
      </c>
      <c r="AU53" s="54" t="s">
        <v>69</v>
      </c>
      <c r="AV53" s="54" t="s">
        <v>69</v>
      </c>
      <c r="AW53" s="54" t="s">
        <v>69</v>
      </c>
      <c r="AX53" s="84" t="s">
        <v>37</v>
      </c>
      <c r="AY53" s="55" t="s">
        <v>69</v>
      </c>
      <c r="AZ53" s="55" t="s">
        <v>69</v>
      </c>
      <c r="BA53" s="55" t="s">
        <v>69</v>
      </c>
      <c r="BB53" s="55" t="s">
        <v>69</v>
      </c>
      <c r="BC53" s="55" t="s">
        <v>69</v>
      </c>
      <c r="BD53" s="81" t="s">
        <v>37</v>
      </c>
      <c r="BE53" s="54" t="s">
        <v>69</v>
      </c>
      <c r="BF53" s="54" t="s">
        <v>69</v>
      </c>
      <c r="BG53" s="54" t="s">
        <v>69</v>
      </c>
      <c r="BH53" s="54" t="s">
        <v>69</v>
      </c>
      <c r="BI53" s="54" t="s">
        <v>69</v>
      </c>
      <c r="BJ53" s="84" t="s">
        <v>37</v>
      </c>
      <c r="BK53" s="55" t="s">
        <v>69</v>
      </c>
      <c r="BL53" s="55" t="s">
        <v>69</v>
      </c>
      <c r="BM53" s="55" t="s">
        <v>69</v>
      </c>
      <c r="BN53" s="55" t="s">
        <v>69</v>
      </c>
      <c r="BO53" s="55" t="s">
        <v>69</v>
      </c>
      <c r="BP53" s="81" t="s">
        <v>37</v>
      </c>
      <c r="BQ53" s="54" t="s">
        <v>69</v>
      </c>
      <c r="BR53" s="54" t="s">
        <v>69</v>
      </c>
      <c r="BS53" s="54" t="s">
        <v>69</v>
      </c>
      <c r="BT53" s="54" t="s">
        <v>69</v>
      </c>
      <c r="BU53" s="54" t="s">
        <v>69</v>
      </c>
    </row>
    <row r="54" spans="1:73" ht="15" customHeight="1">
      <c r="A54" s="80"/>
      <c r="B54" s="80"/>
      <c r="C54" s="55"/>
      <c r="D54" s="55"/>
      <c r="E54" s="56"/>
      <c r="F54" s="56"/>
      <c r="G54" s="57"/>
      <c r="H54" s="81"/>
      <c r="I54" s="54"/>
      <c r="J54" s="54"/>
      <c r="K54" s="82"/>
      <c r="L54" s="82"/>
      <c r="M54" s="83"/>
      <c r="N54" s="84"/>
      <c r="O54" s="55"/>
      <c r="P54" s="55"/>
      <c r="Q54" s="56"/>
      <c r="R54" s="56"/>
      <c r="S54" s="57"/>
      <c r="T54" s="81"/>
      <c r="U54" s="54"/>
      <c r="V54" s="54"/>
      <c r="W54" s="82"/>
      <c r="X54" s="82"/>
      <c r="Y54" s="83"/>
      <c r="Z54" s="84"/>
      <c r="AA54" s="55"/>
      <c r="AB54" s="55"/>
      <c r="AC54" s="56"/>
      <c r="AD54" s="56"/>
      <c r="AE54" s="57"/>
      <c r="AF54" s="81"/>
      <c r="AG54" s="54"/>
      <c r="AH54" s="54"/>
      <c r="AI54" s="82"/>
      <c r="AJ54" s="82"/>
      <c r="AK54" s="83"/>
      <c r="AL54" s="84"/>
      <c r="AM54" s="55"/>
      <c r="AN54" s="55"/>
      <c r="AO54" s="56"/>
      <c r="AP54" s="56"/>
      <c r="AQ54" s="57"/>
      <c r="AR54" s="81"/>
      <c r="AS54" s="54"/>
      <c r="AT54" s="54"/>
      <c r="AU54" s="82"/>
      <c r="AV54" s="82"/>
      <c r="AW54" s="83"/>
      <c r="AX54" s="84"/>
      <c r="AY54" s="55"/>
      <c r="AZ54" s="55"/>
      <c r="BA54" s="56"/>
      <c r="BB54" s="56"/>
      <c r="BC54" s="57"/>
      <c r="BD54" s="81"/>
      <c r="BE54" s="54"/>
      <c r="BF54" s="54"/>
      <c r="BG54" s="82"/>
      <c r="BH54" s="82"/>
      <c r="BI54" s="83"/>
      <c r="BJ54" s="84"/>
      <c r="BK54" s="55"/>
      <c r="BL54" s="55"/>
      <c r="BM54" s="56"/>
      <c r="BN54" s="56"/>
      <c r="BO54" s="57"/>
      <c r="BP54" s="81"/>
      <c r="BQ54" s="54"/>
      <c r="BR54" s="54"/>
      <c r="BS54" s="82"/>
      <c r="BT54" s="82"/>
      <c r="BU54" s="83"/>
    </row>
    <row r="55" spans="1:73" s="70" customFormat="1" ht="15" customHeight="1">
      <c r="A55" s="71" t="s">
        <v>70</v>
      </c>
      <c r="B55" s="71" t="s">
        <v>57</v>
      </c>
      <c r="C55" s="72">
        <v>1300</v>
      </c>
      <c r="D55" s="72">
        <v>915329</v>
      </c>
      <c r="E55" s="73">
        <v>142.025435663</v>
      </c>
      <c r="F55" s="73">
        <v>180.942372522</v>
      </c>
      <c r="G55" s="74">
        <v>0.831592368</v>
      </c>
      <c r="H55" s="75" t="s">
        <v>37</v>
      </c>
      <c r="I55" s="76">
        <v>32</v>
      </c>
      <c r="J55" s="76">
        <v>915329</v>
      </c>
      <c r="K55" s="77">
        <v>3.496010724</v>
      </c>
      <c r="L55" s="77">
        <v>4.960450334</v>
      </c>
      <c r="M55" s="78">
        <v>0.741394319</v>
      </c>
      <c r="N55" s="79" t="s">
        <v>37</v>
      </c>
      <c r="O55" s="72">
        <v>128</v>
      </c>
      <c r="P55" s="72">
        <v>915329</v>
      </c>
      <c r="Q55" s="73">
        <v>13.984042896</v>
      </c>
      <c r="R55" s="73">
        <v>17.80569075</v>
      </c>
      <c r="S55" s="74">
        <v>0.893423859</v>
      </c>
      <c r="T55" s="75" t="s">
        <v>37</v>
      </c>
      <c r="U55" s="76">
        <v>25</v>
      </c>
      <c r="V55" s="76">
        <v>915329</v>
      </c>
      <c r="W55" s="77">
        <v>2.731258378</v>
      </c>
      <c r="X55" s="77">
        <v>2.985887482</v>
      </c>
      <c r="Y55" s="78">
        <v>0.456127403</v>
      </c>
      <c r="Z55" s="79" t="s">
        <v>37</v>
      </c>
      <c r="AA55" s="72">
        <v>36</v>
      </c>
      <c r="AB55" s="72">
        <v>915329</v>
      </c>
      <c r="AC55" s="73">
        <v>3.933012065</v>
      </c>
      <c r="AD55" s="73">
        <v>4.889714867</v>
      </c>
      <c r="AE55" s="74">
        <v>0.956719245</v>
      </c>
      <c r="AF55" s="75" t="s">
        <v>37</v>
      </c>
      <c r="AG55" s="76">
        <v>48</v>
      </c>
      <c r="AH55" s="76">
        <v>915329</v>
      </c>
      <c r="AI55" s="77">
        <v>5.244016086</v>
      </c>
      <c r="AJ55" s="77">
        <v>6.990077578</v>
      </c>
      <c r="AK55" s="78">
        <v>0.809134649</v>
      </c>
      <c r="AL55" s="79" t="s">
        <v>37</v>
      </c>
      <c r="AM55" s="72">
        <v>199</v>
      </c>
      <c r="AN55" s="72">
        <v>915329</v>
      </c>
      <c r="AO55" s="73">
        <v>21.74081669</v>
      </c>
      <c r="AP55" s="73">
        <v>28.196445772</v>
      </c>
      <c r="AQ55" s="74">
        <v>0.651046077</v>
      </c>
      <c r="AR55" s="75" t="s">
        <v>37</v>
      </c>
      <c r="AS55" s="76">
        <v>46</v>
      </c>
      <c r="AT55" s="76">
        <v>915329</v>
      </c>
      <c r="AU55" s="77">
        <v>5.025515416</v>
      </c>
      <c r="AV55" s="77">
        <v>5.880823709</v>
      </c>
      <c r="AW55" s="78">
        <v>0.794439454</v>
      </c>
      <c r="AX55" s="79" t="s">
        <v>37</v>
      </c>
      <c r="AY55" s="72">
        <v>64</v>
      </c>
      <c r="AZ55" s="72">
        <v>915329</v>
      </c>
      <c r="BA55" s="73">
        <v>6.992021448</v>
      </c>
      <c r="BB55" s="73">
        <v>8.969591238</v>
      </c>
      <c r="BC55" s="74">
        <v>0.981130171</v>
      </c>
      <c r="BD55" s="75" t="s">
        <v>37</v>
      </c>
      <c r="BE55" s="76">
        <v>71</v>
      </c>
      <c r="BF55" s="76">
        <v>915329</v>
      </c>
      <c r="BG55" s="77">
        <v>7.756773794</v>
      </c>
      <c r="BH55" s="77">
        <v>9.813071849</v>
      </c>
      <c r="BI55" s="78">
        <v>0.89031754</v>
      </c>
      <c r="BJ55" s="79" t="s">
        <v>37</v>
      </c>
      <c r="BK55" s="72">
        <v>164</v>
      </c>
      <c r="BL55" s="72">
        <v>915329</v>
      </c>
      <c r="BM55" s="73">
        <v>17.917054961</v>
      </c>
      <c r="BN55" s="73">
        <v>24.498719788</v>
      </c>
      <c r="BO55" s="74">
        <v>0.83274827</v>
      </c>
      <c r="BP55" s="75" t="s">
        <v>37</v>
      </c>
      <c r="BQ55" s="76">
        <v>35</v>
      </c>
      <c r="BR55" s="76">
        <v>915329</v>
      </c>
      <c r="BS55" s="77">
        <v>3.823761729</v>
      </c>
      <c r="BT55" s="77">
        <v>4.650202044</v>
      </c>
      <c r="BU55" s="78">
        <v>0.721007904</v>
      </c>
    </row>
    <row r="56" spans="1:73" ht="15" customHeight="1">
      <c r="A56" s="80" t="s">
        <v>70</v>
      </c>
      <c r="B56" s="80" t="s">
        <v>58</v>
      </c>
      <c r="C56" s="55" t="s">
        <v>69</v>
      </c>
      <c r="D56" s="55" t="s">
        <v>69</v>
      </c>
      <c r="E56" s="56" t="s">
        <v>69</v>
      </c>
      <c r="F56" s="56" t="s">
        <v>69</v>
      </c>
      <c r="G56" s="57" t="s">
        <v>69</v>
      </c>
      <c r="H56" s="81" t="s">
        <v>37</v>
      </c>
      <c r="I56" s="54" t="s">
        <v>69</v>
      </c>
      <c r="J56" s="54" t="s">
        <v>69</v>
      </c>
      <c r="K56" s="54" t="s">
        <v>69</v>
      </c>
      <c r="L56" s="54" t="s">
        <v>69</v>
      </c>
      <c r="M56" s="54" t="s">
        <v>69</v>
      </c>
      <c r="N56" s="84" t="s">
        <v>37</v>
      </c>
      <c r="O56" s="55" t="s">
        <v>69</v>
      </c>
      <c r="P56" s="55" t="s">
        <v>69</v>
      </c>
      <c r="Q56" s="55" t="s">
        <v>69</v>
      </c>
      <c r="R56" s="55" t="s">
        <v>69</v>
      </c>
      <c r="S56" s="55" t="s">
        <v>69</v>
      </c>
      <c r="T56" s="81" t="s">
        <v>37</v>
      </c>
      <c r="U56" s="54" t="s">
        <v>69</v>
      </c>
      <c r="V56" s="54" t="s">
        <v>69</v>
      </c>
      <c r="W56" s="54" t="s">
        <v>69</v>
      </c>
      <c r="X56" s="54" t="s">
        <v>69</v>
      </c>
      <c r="Y56" s="54" t="s">
        <v>69</v>
      </c>
      <c r="Z56" s="84" t="s">
        <v>37</v>
      </c>
      <c r="AA56" s="55" t="s">
        <v>69</v>
      </c>
      <c r="AB56" s="55" t="s">
        <v>69</v>
      </c>
      <c r="AC56" s="55" t="s">
        <v>69</v>
      </c>
      <c r="AD56" s="55" t="s">
        <v>69</v>
      </c>
      <c r="AE56" s="55" t="s">
        <v>69</v>
      </c>
      <c r="AF56" s="81" t="s">
        <v>37</v>
      </c>
      <c r="AG56" s="54" t="s">
        <v>69</v>
      </c>
      <c r="AH56" s="54" t="s">
        <v>69</v>
      </c>
      <c r="AI56" s="54" t="s">
        <v>69</v>
      </c>
      <c r="AJ56" s="54" t="s">
        <v>69</v>
      </c>
      <c r="AK56" s="54" t="s">
        <v>69</v>
      </c>
      <c r="AL56" s="84" t="s">
        <v>37</v>
      </c>
      <c r="AM56" s="55" t="s">
        <v>69</v>
      </c>
      <c r="AN56" s="55" t="s">
        <v>69</v>
      </c>
      <c r="AO56" s="55" t="s">
        <v>69</v>
      </c>
      <c r="AP56" s="55" t="s">
        <v>69</v>
      </c>
      <c r="AQ56" s="55" t="s">
        <v>69</v>
      </c>
      <c r="AR56" s="81" t="s">
        <v>37</v>
      </c>
      <c r="AS56" s="54" t="s">
        <v>69</v>
      </c>
      <c r="AT56" s="54" t="s">
        <v>69</v>
      </c>
      <c r="AU56" s="54" t="s">
        <v>69</v>
      </c>
      <c r="AV56" s="54" t="s">
        <v>69</v>
      </c>
      <c r="AW56" s="54" t="s">
        <v>69</v>
      </c>
      <c r="AX56" s="84" t="s">
        <v>37</v>
      </c>
      <c r="AY56" s="55" t="s">
        <v>69</v>
      </c>
      <c r="AZ56" s="55" t="s">
        <v>69</v>
      </c>
      <c r="BA56" s="55" t="s">
        <v>69</v>
      </c>
      <c r="BB56" s="55" t="s">
        <v>69</v>
      </c>
      <c r="BC56" s="55" t="s">
        <v>69</v>
      </c>
      <c r="BD56" s="81" t="s">
        <v>37</v>
      </c>
      <c r="BE56" s="54" t="s">
        <v>69</v>
      </c>
      <c r="BF56" s="54" t="s">
        <v>69</v>
      </c>
      <c r="BG56" s="54" t="s">
        <v>69</v>
      </c>
      <c r="BH56" s="54" t="s">
        <v>69</v>
      </c>
      <c r="BI56" s="54" t="s">
        <v>69</v>
      </c>
      <c r="BJ56" s="84" t="s">
        <v>37</v>
      </c>
      <c r="BK56" s="55" t="s">
        <v>69</v>
      </c>
      <c r="BL56" s="55" t="s">
        <v>69</v>
      </c>
      <c r="BM56" s="55" t="s">
        <v>69</v>
      </c>
      <c r="BN56" s="55" t="s">
        <v>69</v>
      </c>
      <c r="BO56" s="55" t="s">
        <v>69</v>
      </c>
      <c r="BP56" s="81" t="s">
        <v>37</v>
      </c>
      <c r="BQ56" s="54" t="s">
        <v>69</v>
      </c>
      <c r="BR56" s="54" t="s">
        <v>69</v>
      </c>
      <c r="BS56" s="54" t="s">
        <v>69</v>
      </c>
      <c r="BT56" s="54" t="s">
        <v>69</v>
      </c>
      <c r="BU56" s="54" t="s">
        <v>69</v>
      </c>
    </row>
    <row r="57" spans="1:73" ht="15" customHeight="1">
      <c r="A57" s="80" t="s">
        <v>70</v>
      </c>
      <c r="B57" s="80" t="s">
        <v>59</v>
      </c>
      <c r="C57" s="55" t="s">
        <v>69</v>
      </c>
      <c r="D57" s="55" t="s">
        <v>69</v>
      </c>
      <c r="E57" s="56" t="s">
        <v>69</v>
      </c>
      <c r="F57" s="56" t="s">
        <v>69</v>
      </c>
      <c r="G57" s="57" t="s">
        <v>69</v>
      </c>
      <c r="H57" s="81" t="s">
        <v>37</v>
      </c>
      <c r="I57" s="54" t="s">
        <v>69</v>
      </c>
      <c r="J57" s="54" t="s">
        <v>69</v>
      </c>
      <c r="K57" s="54" t="s">
        <v>69</v>
      </c>
      <c r="L57" s="54" t="s">
        <v>69</v>
      </c>
      <c r="M57" s="54" t="s">
        <v>69</v>
      </c>
      <c r="N57" s="84" t="s">
        <v>37</v>
      </c>
      <c r="O57" s="55" t="s">
        <v>69</v>
      </c>
      <c r="P57" s="55" t="s">
        <v>69</v>
      </c>
      <c r="Q57" s="56" t="s">
        <v>69</v>
      </c>
      <c r="R57" s="56" t="s">
        <v>69</v>
      </c>
      <c r="S57" s="57" t="s">
        <v>69</v>
      </c>
      <c r="T57" s="81" t="s">
        <v>37</v>
      </c>
      <c r="U57" s="54" t="s">
        <v>69</v>
      </c>
      <c r="V57" s="54" t="s">
        <v>69</v>
      </c>
      <c r="W57" s="54" t="s">
        <v>69</v>
      </c>
      <c r="X57" s="54" t="s">
        <v>69</v>
      </c>
      <c r="Y57" s="54" t="s">
        <v>69</v>
      </c>
      <c r="Z57" s="84" t="s">
        <v>37</v>
      </c>
      <c r="AA57" s="55" t="s">
        <v>69</v>
      </c>
      <c r="AB57" s="55" t="s">
        <v>69</v>
      </c>
      <c r="AC57" s="55" t="s">
        <v>69</v>
      </c>
      <c r="AD57" s="55" t="s">
        <v>69</v>
      </c>
      <c r="AE57" s="55" t="s">
        <v>69</v>
      </c>
      <c r="AF57" s="81" t="s">
        <v>37</v>
      </c>
      <c r="AG57" s="54" t="s">
        <v>69</v>
      </c>
      <c r="AH57" s="54" t="s">
        <v>69</v>
      </c>
      <c r="AI57" s="54" t="s">
        <v>69</v>
      </c>
      <c r="AJ57" s="54" t="s">
        <v>69</v>
      </c>
      <c r="AK57" s="54" t="s">
        <v>69</v>
      </c>
      <c r="AL57" s="84" t="s">
        <v>37</v>
      </c>
      <c r="AM57" s="55" t="s">
        <v>69</v>
      </c>
      <c r="AN57" s="55" t="s">
        <v>69</v>
      </c>
      <c r="AO57" s="55" t="s">
        <v>69</v>
      </c>
      <c r="AP57" s="55" t="s">
        <v>69</v>
      </c>
      <c r="AQ57" s="55" t="s">
        <v>69</v>
      </c>
      <c r="AR57" s="81" t="s">
        <v>37</v>
      </c>
      <c r="AS57" s="54" t="s">
        <v>69</v>
      </c>
      <c r="AT57" s="54" t="s">
        <v>69</v>
      </c>
      <c r="AU57" s="54" t="s">
        <v>69</v>
      </c>
      <c r="AV57" s="54" t="s">
        <v>69</v>
      </c>
      <c r="AW57" s="54" t="s">
        <v>69</v>
      </c>
      <c r="AX57" s="84" t="s">
        <v>37</v>
      </c>
      <c r="AY57" s="55" t="s">
        <v>69</v>
      </c>
      <c r="AZ57" s="55" t="s">
        <v>69</v>
      </c>
      <c r="BA57" s="55" t="s">
        <v>69</v>
      </c>
      <c r="BB57" s="55" t="s">
        <v>69</v>
      </c>
      <c r="BC57" s="55" t="s">
        <v>69</v>
      </c>
      <c r="BD57" s="81" t="s">
        <v>37</v>
      </c>
      <c r="BE57" s="54" t="s">
        <v>69</v>
      </c>
      <c r="BF57" s="54" t="s">
        <v>69</v>
      </c>
      <c r="BG57" s="54" t="s">
        <v>69</v>
      </c>
      <c r="BH57" s="54" t="s">
        <v>69</v>
      </c>
      <c r="BI57" s="54" t="s">
        <v>69</v>
      </c>
      <c r="BJ57" s="84" t="s">
        <v>37</v>
      </c>
      <c r="BK57" s="55" t="s">
        <v>69</v>
      </c>
      <c r="BL57" s="55" t="s">
        <v>69</v>
      </c>
      <c r="BM57" s="55" t="s">
        <v>69</v>
      </c>
      <c r="BN57" s="55" t="s">
        <v>69</v>
      </c>
      <c r="BO57" s="55" t="s">
        <v>69</v>
      </c>
      <c r="BP57" s="81" t="s">
        <v>37</v>
      </c>
      <c r="BQ57" s="54" t="s">
        <v>69</v>
      </c>
      <c r="BR57" s="54" t="s">
        <v>69</v>
      </c>
      <c r="BS57" s="54" t="s">
        <v>69</v>
      </c>
      <c r="BT57" s="54" t="s">
        <v>69</v>
      </c>
      <c r="BU57" s="54" t="s">
        <v>69</v>
      </c>
    </row>
    <row r="58" spans="1:73" ht="15" customHeight="1">
      <c r="A58" s="80" t="s">
        <v>70</v>
      </c>
      <c r="B58" s="80" t="s">
        <v>60</v>
      </c>
      <c r="C58" s="55" t="s">
        <v>69</v>
      </c>
      <c r="D58" s="55" t="s">
        <v>69</v>
      </c>
      <c r="E58" s="56" t="s">
        <v>69</v>
      </c>
      <c r="F58" s="56" t="s">
        <v>69</v>
      </c>
      <c r="G58" s="57" t="s">
        <v>69</v>
      </c>
      <c r="H58" s="81" t="s">
        <v>37</v>
      </c>
      <c r="I58" s="54" t="s">
        <v>69</v>
      </c>
      <c r="J58" s="54" t="s">
        <v>69</v>
      </c>
      <c r="K58" s="54" t="s">
        <v>69</v>
      </c>
      <c r="L58" s="54" t="s">
        <v>69</v>
      </c>
      <c r="M58" s="54" t="s">
        <v>69</v>
      </c>
      <c r="N58" s="84" t="s">
        <v>37</v>
      </c>
      <c r="O58" s="55" t="s">
        <v>69</v>
      </c>
      <c r="P58" s="55" t="s">
        <v>69</v>
      </c>
      <c r="Q58" s="56" t="s">
        <v>69</v>
      </c>
      <c r="R58" s="56" t="s">
        <v>69</v>
      </c>
      <c r="S58" s="57" t="s">
        <v>69</v>
      </c>
      <c r="T58" s="81" t="s">
        <v>37</v>
      </c>
      <c r="U58" s="54" t="s">
        <v>69</v>
      </c>
      <c r="V58" s="54" t="s">
        <v>69</v>
      </c>
      <c r="W58" s="54" t="s">
        <v>69</v>
      </c>
      <c r="X58" s="54" t="s">
        <v>69</v>
      </c>
      <c r="Y58" s="54" t="s">
        <v>69</v>
      </c>
      <c r="Z58" s="84" t="s">
        <v>37</v>
      </c>
      <c r="AA58" s="55" t="s">
        <v>69</v>
      </c>
      <c r="AB58" s="55" t="s">
        <v>69</v>
      </c>
      <c r="AC58" s="55" t="s">
        <v>69</v>
      </c>
      <c r="AD58" s="55" t="s">
        <v>69</v>
      </c>
      <c r="AE58" s="55" t="s">
        <v>69</v>
      </c>
      <c r="AF58" s="81" t="s">
        <v>37</v>
      </c>
      <c r="AG58" s="54" t="s">
        <v>69</v>
      </c>
      <c r="AH58" s="54" t="s">
        <v>69</v>
      </c>
      <c r="AI58" s="54" t="s">
        <v>69</v>
      </c>
      <c r="AJ58" s="54" t="s">
        <v>69</v>
      </c>
      <c r="AK58" s="54" t="s">
        <v>69</v>
      </c>
      <c r="AL58" s="84" t="s">
        <v>37</v>
      </c>
      <c r="AM58" s="55" t="s">
        <v>69</v>
      </c>
      <c r="AN58" s="55" t="s">
        <v>69</v>
      </c>
      <c r="AO58" s="55" t="s">
        <v>69</v>
      </c>
      <c r="AP58" s="55" t="s">
        <v>69</v>
      </c>
      <c r="AQ58" s="55" t="s">
        <v>69</v>
      </c>
      <c r="AR58" s="81" t="s">
        <v>37</v>
      </c>
      <c r="AS58" s="54" t="s">
        <v>69</v>
      </c>
      <c r="AT58" s="54" t="s">
        <v>69</v>
      </c>
      <c r="AU58" s="54" t="s">
        <v>69</v>
      </c>
      <c r="AV58" s="54" t="s">
        <v>69</v>
      </c>
      <c r="AW58" s="54" t="s">
        <v>69</v>
      </c>
      <c r="AX58" s="84" t="s">
        <v>37</v>
      </c>
      <c r="AY58" s="55" t="s">
        <v>69</v>
      </c>
      <c r="AZ58" s="55" t="s">
        <v>69</v>
      </c>
      <c r="BA58" s="55" t="s">
        <v>69</v>
      </c>
      <c r="BB58" s="55" t="s">
        <v>69</v>
      </c>
      <c r="BC58" s="55" t="s">
        <v>69</v>
      </c>
      <c r="BD58" s="81" t="s">
        <v>37</v>
      </c>
      <c r="BE58" s="54" t="s">
        <v>69</v>
      </c>
      <c r="BF58" s="54" t="s">
        <v>69</v>
      </c>
      <c r="BG58" s="54" t="s">
        <v>69</v>
      </c>
      <c r="BH58" s="54" t="s">
        <v>69</v>
      </c>
      <c r="BI58" s="54" t="s">
        <v>69</v>
      </c>
      <c r="BJ58" s="84" t="s">
        <v>37</v>
      </c>
      <c r="BK58" s="55" t="s">
        <v>69</v>
      </c>
      <c r="BL58" s="55" t="s">
        <v>69</v>
      </c>
      <c r="BM58" s="55" t="s">
        <v>69</v>
      </c>
      <c r="BN58" s="55" t="s">
        <v>69</v>
      </c>
      <c r="BO58" s="55" t="s">
        <v>69</v>
      </c>
      <c r="BP58" s="81" t="s">
        <v>37</v>
      </c>
      <c r="BQ58" s="54" t="s">
        <v>69</v>
      </c>
      <c r="BR58" s="54" t="s">
        <v>69</v>
      </c>
      <c r="BS58" s="54" t="s">
        <v>69</v>
      </c>
      <c r="BT58" s="54" t="s">
        <v>69</v>
      </c>
      <c r="BU58" s="54" t="s">
        <v>69</v>
      </c>
    </row>
    <row r="59" spans="1:73" ht="15" customHeight="1">
      <c r="A59" s="80" t="s">
        <v>70</v>
      </c>
      <c r="B59" s="80" t="s">
        <v>61</v>
      </c>
      <c r="C59" s="55">
        <v>467</v>
      </c>
      <c r="D59" s="55">
        <v>303669</v>
      </c>
      <c r="E59" s="56">
        <v>153.785865531</v>
      </c>
      <c r="F59" s="56">
        <v>191.903357818</v>
      </c>
      <c r="G59" s="57">
        <v>0.88196792</v>
      </c>
      <c r="H59" s="81" t="s">
        <v>37</v>
      </c>
      <c r="I59" s="54" t="s">
        <v>69</v>
      </c>
      <c r="J59" s="54" t="s">
        <v>69</v>
      </c>
      <c r="K59" s="82" t="s">
        <v>69</v>
      </c>
      <c r="L59" s="82" t="s">
        <v>69</v>
      </c>
      <c r="M59" s="83" t="s">
        <v>69</v>
      </c>
      <c r="N59" s="84" t="s">
        <v>37</v>
      </c>
      <c r="O59" s="55">
        <v>47</v>
      </c>
      <c r="P59" s="55">
        <v>303669</v>
      </c>
      <c r="Q59" s="56">
        <v>15.47737833</v>
      </c>
      <c r="R59" s="56">
        <v>19.711243094</v>
      </c>
      <c r="S59" s="57">
        <v>0.989037445</v>
      </c>
      <c r="T59" s="81" t="s">
        <v>37</v>
      </c>
      <c r="U59" s="54" t="s">
        <v>69</v>
      </c>
      <c r="V59" s="54" t="s">
        <v>69</v>
      </c>
      <c r="W59" s="54" t="s">
        <v>69</v>
      </c>
      <c r="X59" s="54" t="s">
        <v>69</v>
      </c>
      <c r="Y59" s="54" t="s">
        <v>69</v>
      </c>
      <c r="Z59" s="84" t="s">
        <v>37</v>
      </c>
      <c r="AA59" s="55" t="s">
        <v>69</v>
      </c>
      <c r="AB59" s="55" t="s">
        <v>69</v>
      </c>
      <c r="AC59" s="55" t="s">
        <v>69</v>
      </c>
      <c r="AD59" s="55" t="s">
        <v>69</v>
      </c>
      <c r="AE59" s="55" t="s">
        <v>69</v>
      </c>
      <c r="AF59" s="81" t="s">
        <v>37</v>
      </c>
      <c r="AG59" s="54" t="s">
        <v>69</v>
      </c>
      <c r="AH59" s="54" t="s">
        <v>69</v>
      </c>
      <c r="AI59" s="54" t="s">
        <v>69</v>
      </c>
      <c r="AJ59" s="54" t="s">
        <v>69</v>
      </c>
      <c r="AK59" s="54" t="s">
        <v>69</v>
      </c>
      <c r="AL59" s="84" t="s">
        <v>37</v>
      </c>
      <c r="AM59" s="55">
        <v>82</v>
      </c>
      <c r="AN59" s="55">
        <v>303669</v>
      </c>
      <c r="AO59" s="56">
        <v>27.003085596</v>
      </c>
      <c r="AP59" s="56">
        <v>35.092514774</v>
      </c>
      <c r="AQ59" s="57">
        <v>0.8102739</v>
      </c>
      <c r="AR59" s="81" t="s">
        <v>37</v>
      </c>
      <c r="AS59" s="54" t="s">
        <v>69</v>
      </c>
      <c r="AT59" s="54" t="s">
        <v>69</v>
      </c>
      <c r="AU59" s="54" t="s">
        <v>69</v>
      </c>
      <c r="AV59" s="54" t="s">
        <v>69</v>
      </c>
      <c r="AW59" s="54" t="s">
        <v>69</v>
      </c>
      <c r="AX59" s="84" t="s">
        <v>37</v>
      </c>
      <c r="AY59" s="55" t="s">
        <v>69</v>
      </c>
      <c r="AZ59" s="55" t="s">
        <v>69</v>
      </c>
      <c r="BA59" s="55" t="s">
        <v>69</v>
      </c>
      <c r="BB59" s="55" t="s">
        <v>69</v>
      </c>
      <c r="BC59" s="55" t="s">
        <v>69</v>
      </c>
      <c r="BD59" s="81" t="s">
        <v>37</v>
      </c>
      <c r="BE59" s="54">
        <v>24</v>
      </c>
      <c r="BF59" s="54">
        <v>303669</v>
      </c>
      <c r="BG59" s="82">
        <v>7.903342126</v>
      </c>
      <c r="BH59" s="82">
        <v>9.568467224</v>
      </c>
      <c r="BI59" s="83">
        <v>0.868125123</v>
      </c>
      <c r="BJ59" s="84" t="s">
        <v>37</v>
      </c>
      <c r="BK59" s="55">
        <v>69</v>
      </c>
      <c r="BL59" s="55">
        <v>303669</v>
      </c>
      <c r="BM59" s="56">
        <v>22.722108612</v>
      </c>
      <c r="BN59" s="56">
        <v>30.466259057</v>
      </c>
      <c r="BO59" s="57">
        <v>1.03559389</v>
      </c>
      <c r="BP59" s="81" t="s">
        <v>37</v>
      </c>
      <c r="BQ59" s="54" t="s">
        <v>69</v>
      </c>
      <c r="BR59" s="54" t="s">
        <v>69</v>
      </c>
      <c r="BS59" s="54" t="s">
        <v>69</v>
      </c>
      <c r="BT59" s="54" t="s">
        <v>69</v>
      </c>
      <c r="BU59" s="54" t="s">
        <v>69</v>
      </c>
    </row>
    <row r="60" spans="1:73" ht="15" customHeight="1">
      <c r="A60" s="80" t="s">
        <v>70</v>
      </c>
      <c r="B60" s="80" t="s">
        <v>62</v>
      </c>
      <c r="C60" s="55">
        <v>807</v>
      </c>
      <c r="D60" s="55">
        <v>581746</v>
      </c>
      <c r="E60" s="56">
        <v>138.720334992</v>
      </c>
      <c r="F60" s="56">
        <v>176.590354333</v>
      </c>
      <c r="G60" s="57">
        <v>0.811590944</v>
      </c>
      <c r="H60" s="81" t="s">
        <v>37</v>
      </c>
      <c r="I60" s="54">
        <v>20</v>
      </c>
      <c r="J60" s="54">
        <v>581746</v>
      </c>
      <c r="K60" s="82">
        <v>3.437926518</v>
      </c>
      <c r="L60" s="82">
        <v>4.892625345</v>
      </c>
      <c r="M60" s="83">
        <v>0.731257122</v>
      </c>
      <c r="N60" s="84" t="s">
        <v>37</v>
      </c>
      <c r="O60" s="55">
        <v>80</v>
      </c>
      <c r="P60" s="55">
        <v>581746</v>
      </c>
      <c r="Q60" s="56">
        <v>13.751706071</v>
      </c>
      <c r="R60" s="56">
        <v>17.303895005</v>
      </c>
      <c r="S60" s="57">
        <v>0.868245601</v>
      </c>
      <c r="T60" s="81" t="s">
        <v>37</v>
      </c>
      <c r="U60" s="54" t="s">
        <v>69</v>
      </c>
      <c r="V60" s="54" t="s">
        <v>69</v>
      </c>
      <c r="W60" s="54" t="s">
        <v>69</v>
      </c>
      <c r="X60" s="54" t="s">
        <v>69</v>
      </c>
      <c r="Y60" s="54" t="s">
        <v>69</v>
      </c>
      <c r="Z60" s="84" t="s">
        <v>37</v>
      </c>
      <c r="AA60" s="55">
        <v>23</v>
      </c>
      <c r="AB60" s="55">
        <v>581746</v>
      </c>
      <c r="AC60" s="56">
        <v>3.953615495</v>
      </c>
      <c r="AD60" s="56">
        <v>4.897017362</v>
      </c>
      <c r="AE60" s="57">
        <v>0.958148048</v>
      </c>
      <c r="AF60" s="81" t="s">
        <v>37</v>
      </c>
      <c r="AG60" s="54" t="s">
        <v>69</v>
      </c>
      <c r="AH60" s="54" t="s">
        <v>69</v>
      </c>
      <c r="AI60" s="54" t="s">
        <v>69</v>
      </c>
      <c r="AJ60" s="54" t="s">
        <v>69</v>
      </c>
      <c r="AK60" s="54" t="s">
        <v>69</v>
      </c>
      <c r="AL60" s="84" t="s">
        <v>37</v>
      </c>
      <c r="AM60" s="55">
        <v>111</v>
      </c>
      <c r="AN60" s="55">
        <v>581746</v>
      </c>
      <c r="AO60" s="56">
        <v>19.080492174</v>
      </c>
      <c r="AP60" s="56">
        <v>24.386594808</v>
      </c>
      <c r="AQ60" s="57">
        <v>0.56307795</v>
      </c>
      <c r="AR60" s="81" t="s">
        <v>37</v>
      </c>
      <c r="AS60" s="54">
        <v>33</v>
      </c>
      <c r="AT60" s="54">
        <v>581746</v>
      </c>
      <c r="AU60" s="82">
        <v>5.672578754</v>
      </c>
      <c r="AV60" s="82">
        <v>6.582623579</v>
      </c>
      <c r="AW60" s="83">
        <v>0.889245477</v>
      </c>
      <c r="AX60" s="84" t="s">
        <v>37</v>
      </c>
      <c r="AY60" s="55">
        <v>43</v>
      </c>
      <c r="AZ60" s="55">
        <v>581746</v>
      </c>
      <c r="BA60" s="56">
        <v>7.391542013</v>
      </c>
      <c r="BB60" s="56">
        <v>9.689425016</v>
      </c>
      <c r="BC60" s="57">
        <v>1.059868501</v>
      </c>
      <c r="BD60" s="81" t="s">
        <v>37</v>
      </c>
      <c r="BE60" s="54">
        <v>44</v>
      </c>
      <c r="BF60" s="54">
        <v>581746</v>
      </c>
      <c r="BG60" s="82">
        <v>7.563438339</v>
      </c>
      <c r="BH60" s="82">
        <v>9.650040552</v>
      </c>
      <c r="BI60" s="83">
        <v>0.875526084</v>
      </c>
      <c r="BJ60" s="84" t="s">
        <v>37</v>
      </c>
      <c r="BK60" s="55">
        <v>94</v>
      </c>
      <c r="BL60" s="55">
        <v>581746</v>
      </c>
      <c r="BM60" s="56">
        <v>16.158254633</v>
      </c>
      <c r="BN60" s="56">
        <v>22.023720929</v>
      </c>
      <c r="BO60" s="57">
        <v>0.748619343</v>
      </c>
      <c r="BP60" s="81" t="s">
        <v>37</v>
      </c>
      <c r="BQ60" s="54">
        <v>21</v>
      </c>
      <c r="BR60" s="54">
        <v>581746</v>
      </c>
      <c r="BS60" s="82">
        <v>3.609822844</v>
      </c>
      <c r="BT60" s="82">
        <v>4.465043415</v>
      </c>
      <c r="BU60" s="83">
        <v>0.692299294</v>
      </c>
    </row>
    <row r="61" spans="1:73" ht="15" customHeight="1">
      <c r="A61" s="80"/>
      <c r="B61" s="80"/>
      <c r="C61" s="55"/>
      <c r="D61" s="55"/>
      <c r="E61" s="56"/>
      <c r="F61" s="56"/>
      <c r="G61" s="57"/>
      <c r="H61" s="81"/>
      <c r="I61" s="54"/>
      <c r="J61" s="54"/>
      <c r="K61" s="82"/>
      <c r="L61" s="82"/>
      <c r="M61" s="83"/>
      <c r="N61" s="84"/>
      <c r="O61" s="55"/>
      <c r="P61" s="55"/>
      <c r="Q61" s="56"/>
      <c r="R61" s="56"/>
      <c r="S61" s="57"/>
      <c r="T61" s="81"/>
      <c r="U61" s="54"/>
      <c r="V61" s="54"/>
      <c r="W61" s="82"/>
      <c r="X61" s="82"/>
      <c r="Y61" s="83"/>
      <c r="Z61" s="84"/>
      <c r="AA61" s="55"/>
      <c r="AB61" s="55"/>
      <c r="AC61" s="56"/>
      <c r="AD61" s="56"/>
      <c r="AE61" s="57"/>
      <c r="AF61" s="81"/>
      <c r="AG61" s="54"/>
      <c r="AH61" s="54"/>
      <c r="AI61" s="82"/>
      <c r="AJ61" s="82"/>
      <c r="AK61" s="83"/>
      <c r="AL61" s="84"/>
      <c r="AM61" s="55"/>
      <c r="AN61" s="55"/>
      <c r="AO61" s="56"/>
      <c r="AP61" s="56"/>
      <c r="AQ61" s="57"/>
      <c r="AR61" s="81"/>
      <c r="AS61" s="54"/>
      <c r="AT61" s="54"/>
      <c r="AU61" s="82"/>
      <c r="AV61" s="82"/>
      <c r="AW61" s="83"/>
      <c r="AX61" s="84"/>
      <c r="AY61" s="55"/>
      <c r="AZ61" s="55"/>
      <c r="BA61" s="56"/>
      <c r="BB61" s="56"/>
      <c r="BC61" s="57"/>
      <c r="BD61" s="81"/>
      <c r="BE61" s="54"/>
      <c r="BF61" s="54"/>
      <c r="BG61" s="82"/>
      <c r="BH61" s="82"/>
      <c r="BI61" s="83"/>
      <c r="BJ61" s="84"/>
      <c r="BK61" s="55"/>
      <c r="BL61" s="55"/>
      <c r="BM61" s="56"/>
      <c r="BN61" s="56"/>
      <c r="BO61" s="57"/>
      <c r="BP61" s="81"/>
      <c r="BQ61" s="54"/>
      <c r="BR61" s="54"/>
      <c r="BS61" s="82"/>
      <c r="BT61" s="82"/>
      <c r="BU61" s="83"/>
    </row>
    <row r="62" spans="1:73" s="70" customFormat="1" ht="15" customHeight="1">
      <c r="A62" s="71" t="s">
        <v>71</v>
      </c>
      <c r="B62" s="71" t="s">
        <v>57</v>
      </c>
      <c r="C62" s="72">
        <v>822</v>
      </c>
      <c r="D62" s="72">
        <v>612662</v>
      </c>
      <c r="E62" s="73">
        <v>134.168595408</v>
      </c>
      <c r="F62" s="73">
        <v>271.363218584</v>
      </c>
      <c r="G62" s="74">
        <v>1.247157194</v>
      </c>
      <c r="H62" s="75" t="s">
        <v>37</v>
      </c>
      <c r="I62" s="76">
        <v>27</v>
      </c>
      <c r="J62" s="76">
        <v>612662</v>
      </c>
      <c r="K62" s="77">
        <v>4.406997659</v>
      </c>
      <c r="L62" s="77">
        <v>13.490953161</v>
      </c>
      <c r="M62" s="78">
        <v>2.016372579</v>
      </c>
      <c r="N62" s="79" t="s">
        <v>37</v>
      </c>
      <c r="O62" s="72">
        <v>66</v>
      </c>
      <c r="P62" s="72">
        <v>612662</v>
      </c>
      <c r="Q62" s="73">
        <v>10.772660945</v>
      </c>
      <c r="R62" s="73">
        <v>20.849486386</v>
      </c>
      <c r="S62" s="74">
        <v>1.046150293</v>
      </c>
      <c r="T62" s="75" t="s">
        <v>37</v>
      </c>
      <c r="U62" s="76">
        <v>77</v>
      </c>
      <c r="V62" s="76">
        <v>612662</v>
      </c>
      <c r="W62" s="77">
        <v>12.568104436</v>
      </c>
      <c r="X62" s="77">
        <v>18.737741625</v>
      </c>
      <c r="Y62" s="78">
        <v>2.862397691</v>
      </c>
      <c r="Z62" s="79" t="s">
        <v>37</v>
      </c>
      <c r="AA62" s="72" t="s">
        <v>69</v>
      </c>
      <c r="AB62" s="72" t="s">
        <v>69</v>
      </c>
      <c r="AC62" s="72" t="s">
        <v>69</v>
      </c>
      <c r="AD62" s="72" t="s">
        <v>69</v>
      </c>
      <c r="AE62" s="72" t="s">
        <v>69</v>
      </c>
      <c r="AF62" s="75" t="s">
        <v>37</v>
      </c>
      <c r="AG62" s="76" t="s">
        <v>69</v>
      </c>
      <c r="AH62" s="76" t="s">
        <v>69</v>
      </c>
      <c r="AI62" s="76" t="s">
        <v>69</v>
      </c>
      <c r="AJ62" s="76" t="s">
        <v>69</v>
      </c>
      <c r="AK62" s="76" t="s">
        <v>69</v>
      </c>
      <c r="AL62" s="79" t="s">
        <v>37</v>
      </c>
      <c r="AM62" s="72">
        <v>201</v>
      </c>
      <c r="AN62" s="72">
        <v>612662</v>
      </c>
      <c r="AO62" s="73">
        <v>32.807649242</v>
      </c>
      <c r="AP62" s="73">
        <v>62.736230139</v>
      </c>
      <c r="AQ62" s="74">
        <v>1.448557625</v>
      </c>
      <c r="AR62" s="75" t="s">
        <v>37</v>
      </c>
      <c r="AS62" s="76" t="s">
        <v>69</v>
      </c>
      <c r="AT62" s="76" t="s">
        <v>69</v>
      </c>
      <c r="AU62" s="76" t="s">
        <v>69</v>
      </c>
      <c r="AV62" s="76" t="s">
        <v>69</v>
      </c>
      <c r="AW62" s="76" t="s">
        <v>69</v>
      </c>
      <c r="AX62" s="79" t="s">
        <v>37</v>
      </c>
      <c r="AY62" s="72" t="s">
        <v>69</v>
      </c>
      <c r="AZ62" s="72" t="s">
        <v>69</v>
      </c>
      <c r="BA62" s="72" t="s">
        <v>69</v>
      </c>
      <c r="BB62" s="72" t="s">
        <v>69</v>
      </c>
      <c r="BC62" s="72" t="s">
        <v>69</v>
      </c>
      <c r="BD62" s="75" t="s">
        <v>37</v>
      </c>
      <c r="BE62" s="76" t="s">
        <v>69</v>
      </c>
      <c r="BF62" s="76" t="s">
        <v>69</v>
      </c>
      <c r="BG62" s="76" t="s">
        <v>69</v>
      </c>
      <c r="BH62" s="76" t="s">
        <v>69</v>
      </c>
      <c r="BI62" s="76" t="s">
        <v>69</v>
      </c>
      <c r="BJ62" s="79" t="s">
        <v>37</v>
      </c>
      <c r="BK62" s="72">
        <v>50</v>
      </c>
      <c r="BL62" s="72">
        <v>612662</v>
      </c>
      <c r="BM62" s="73">
        <v>8.161106777</v>
      </c>
      <c r="BN62" s="73">
        <v>26.153716566</v>
      </c>
      <c r="BO62" s="74">
        <v>0.889004096</v>
      </c>
      <c r="BP62" s="75" t="s">
        <v>37</v>
      </c>
      <c r="BQ62" s="76">
        <v>24</v>
      </c>
      <c r="BR62" s="76">
        <v>612662</v>
      </c>
      <c r="BS62" s="77">
        <v>3.917331253</v>
      </c>
      <c r="BT62" s="77">
        <v>9.234504567</v>
      </c>
      <c r="BU62" s="78">
        <v>1.431798171</v>
      </c>
    </row>
    <row r="63" spans="1:73" ht="15" customHeight="1">
      <c r="A63" s="80" t="s">
        <v>71</v>
      </c>
      <c r="B63" s="80" t="s">
        <v>58</v>
      </c>
      <c r="C63" s="55">
        <v>246</v>
      </c>
      <c r="D63" s="55">
        <v>201774</v>
      </c>
      <c r="E63" s="56">
        <v>121.918582176</v>
      </c>
      <c r="F63" s="56">
        <v>252.031663831</v>
      </c>
      <c r="G63" s="57">
        <v>1.158311375</v>
      </c>
      <c r="H63" s="81" t="s">
        <v>37</v>
      </c>
      <c r="I63" s="54" t="s">
        <v>69</v>
      </c>
      <c r="J63" s="54" t="s">
        <v>69</v>
      </c>
      <c r="K63" s="82" t="s">
        <v>69</v>
      </c>
      <c r="L63" s="82" t="s">
        <v>69</v>
      </c>
      <c r="M63" s="83" t="s">
        <v>69</v>
      </c>
      <c r="N63" s="84" t="s">
        <v>37</v>
      </c>
      <c r="O63" s="55" t="s">
        <v>69</v>
      </c>
      <c r="P63" s="55" t="s">
        <v>69</v>
      </c>
      <c r="Q63" s="56" t="s">
        <v>69</v>
      </c>
      <c r="R63" s="56" t="s">
        <v>69</v>
      </c>
      <c r="S63" s="57" t="s">
        <v>69</v>
      </c>
      <c r="T63" s="81" t="s">
        <v>37</v>
      </c>
      <c r="U63" s="54">
        <v>26</v>
      </c>
      <c r="V63" s="54">
        <v>201774</v>
      </c>
      <c r="W63" s="82">
        <v>12.885703807</v>
      </c>
      <c r="X63" s="82">
        <v>19.310509099</v>
      </c>
      <c r="Y63" s="83">
        <v>2.94989427</v>
      </c>
      <c r="Z63" s="84" t="s">
        <v>37</v>
      </c>
      <c r="AA63" s="55" t="s">
        <v>69</v>
      </c>
      <c r="AB63" s="55" t="s">
        <v>69</v>
      </c>
      <c r="AC63" s="55" t="s">
        <v>69</v>
      </c>
      <c r="AD63" s="55" t="s">
        <v>69</v>
      </c>
      <c r="AE63" s="55" t="s">
        <v>69</v>
      </c>
      <c r="AF63" s="81" t="s">
        <v>37</v>
      </c>
      <c r="AG63" s="54" t="s">
        <v>69</v>
      </c>
      <c r="AH63" s="54" t="s">
        <v>69</v>
      </c>
      <c r="AI63" s="54" t="s">
        <v>69</v>
      </c>
      <c r="AJ63" s="54" t="s">
        <v>69</v>
      </c>
      <c r="AK63" s="54" t="s">
        <v>69</v>
      </c>
      <c r="AL63" s="84" t="s">
        <v>37</v>
      </c>
      <c r="AM63" s="55">
        <v>76</v>
      </c>
      <c r="AN63" s="55">
        <v>201774</v>
      </c>
      <c r="AO63" s="56">
        <v>37.665903437</v>
      </c>
      <c r="AP63" s="56">
        <v>72.894125858</v>
      </c>
      <c r="AQ63" s="57">
        <v>1.683099886</v>
      </c>
      <c r="AR63" s="81" t="s">
        <v>37</v>
      </c>
      <c r="AS63" s="54" t="s">
        <v>69</v>
      </c>
      <c r="AT63" s="54" t="s">
        <v>69</v>
      </c>
      <c r="AU63" s="54" t="s">
        <v>69</v>
      </c>
      <c r="AV63" s="54" t="s">
        <v>69</v>
      </c>
      <c r="AW63" s="54" t="s">
        <v>69</v>
      </c>
      <c r="AX63" s="84" t="s">
        <v>37</v>
      </c>
      <c r="AY63" s="55" t="s">
        <v>69</v>
      </c>
      <c r="AZ63" s="55" t="s">
        <v>69</v>
      </c>
      <c r="BA63" s="55" t="s">
        <v>69</v>
      </c>
      <c r="BB63" s="55" t="s">
        <v>69</v>
      </c>
      <c r="BC63" s="55" t="s">
        <v>69</v>
      </c>
      <c r="BD63" s="81" t="s">
        <v>37</v>
      </c>
      <c r="BE63" s="54" t="s">
        <v>69</v>
      </c>
      <c r="BF63" s="54" t="s">
        <v>69</v>
      </c>
      <c r="BG63" s="54" t="s">
        <v>69</v>
      </c>
      <c r="BH63" s="54" t="s">
        <v>69</v>
      </c>
      <c r="BI63" s="54" t="s">
        <v>69</v>
      </c>
      <c r="BJ63" s="84" t="s">
        <v>37</v>
      </c>
      <c r="BK63" s="55" t="s">
        <v>69</v>
      </c>
      <c r="BL63" s="55" t="s">
        <v>69</v>
      </c>
      <c r="BM63" s="55" t="s">
        <v>69</v>
      </c>
      <c r="BN63" s="55" t="s">
        <v>69</v>
      </c>
      <c r="BO63" s="55" t="s">
        <v>69</v>
      </c>
      <c r="BP63" s="81" t="s">
        <v>37</v>
      </c>
      <c r="BQ63" s="54" t="s">
        <v>69</v>
      </c>
      <c r="BR63" s="54" t="s">
        <v>69</v>
      </c>
      <c r="BS63" s="54" t="s">
        <v>69</v>
      </c>
      <c r="BT63" s="54" t="s">
        <v>69</v>
      </c>
      <c r="BU63" s="54" t="s">
        <v>69</v>
      </c>
    </row>
    <row r="64" spans="1:73" ht="15" customHeight="1">
      <c r="A64" s="80" t="s">
        <v>71</v>
      </c>
      <c r="B64" s="80" t="s">
        <v>59</v>
      </c>
      <c r="C64" s="55">
        <v>149</v>
      </c>
      <c r="D64" s="55">
        <v>87098</v>
      </c>
      <c r="E64" s="56">
        <v>171.071666399</v>
      </c>
      <c r="F64" s="56">
        <v>325.065349677</v>
      </c>
      <c r="G64" s="57">
        <v>1.493966616</v>
      </c>
      <c r="H64" s="81" t="s">
        <v>37</v>
      </c>
      <c r="I64" s="54" t="s">
        <v>69</v>
      </c>
      <c r="J64" s="54" t="s">
        <v>69</v>
      </c>
      <c r="K64" s="82" t="s">
        <v>69</v>
      </c>
      <c r="L64" s="82" t="s">
        <v>69</v>
      </c>
      <c r="M64" s="83" t="s">
        <v>69</v>
      </c>
      <c r="N64" s="84" t="s">
        <v>37</v>
      </c>
      <c r="O64" s="55" t="s">
        <v>69</v>
      </c>
      <c r="P64" s="55" t="s">
        <v>69</v>
      </c>
      <c r="Q64" s="56" t="s">
        <v>69</v>
      </c>
      <c r="R64" s="56" t="s">
        <v>69</v>
      </c>
      <c r="S64" s="57" t="s">
        <v>69</v>
      </c>
      <c r="T64" s="81" t="s">
        <v>37</v>
      </c>
      <c r="U64" s="54" t="s">
        <v>69</v>
      </c>
      <c r="V64" s="54" t="s">
        <v>69</v>
      </c>
      <c r="W64" s="54" t="s">
        <v>69</v>
      </c>
      <c r="X64" s="54" t="s">
        <v>69</v>
      </c>
      <c r="Y64" s="54" t="s">
        <v>69</v>
      </c>
      <c r="Z64" s="84" t="s">
        <v>37</v>
      </c>
      <c r="AA64" s="55" t="s">
        <v>69</v>
      </c>
      <c r="AB64" s="55" t="s">
        <v>69</v>
      </c>
      <c r="AC64" s="55" t="s">
        <v>69</v>
      </c>
      <c r="AD64" s="55" t="s">
        <v>69</v>
      </c>
      <c r="AE64" s="55" t="s">
        <v>69</v>
      </c>
      <c r="AF64" s="81" t="s">
        <v>37</v>
      </c>
      <c r="AG64" s="54" t="s">
        <v>69</v>
      </c>
      <c r="AH64" s="54" t="s">
        <v>69</v>
      </c>
      <c r="AI64" s="54" t="s">
        <v>69</v>
      </c>
      <c r="AJ64" s="54" t="s">
        <v>69</v>
      </c>
      <c r="AK64" s="54" t="s">
        <v>69</v>
      </c>
      <c r="AL64" s="84" t="s">
        <v>37</v>
      </c>
      <c r="AM64" s="55">
        <v>38</v>
      </c>
      <c r="AN64" s="55">
        <v>87098</v>
      </c>
      <c r="AO64" s="56">
        <v>43.629015592</v>
      </c>
      <c r="AP64" s="56">
        <v>80.196781505</v>
      </c>
      <c r="AQ64" s="57">
        <v>1.851715652</v>
      </c>
      <c r="AR64" s="81" t="s">
        <v>37</v>
      </c>
      <c r="AS64" s="54" t="s">
        <v>69</v>
      </c>
      <c r="AT64" s="54" t="s">
        <v>69</v>
      </c>
      <c r="AU64" s="54" t="s">
        <v>69</v>
      </c>
      <c r="AV64" s="54" t="s">
        <v>69</v>
      </c>
      <c r="AW64" s="54" t="s">
        <v>69</v>
      </c>
      <c r="AX64" s="84" t="s">
        <v>37</v>
      </c>
      <c r="AY64" s="55" t="s">
        <v>69</v>
      </c>
      <c r="AZ64" s="55" t="s">
        <v>69</v>
      </c>
      <c r="BA64" s="55" t="s">
        <v>69</v>
      </c>
      <c r="BB64" s="55" t="s">
        <v>69</v>
      </c>
      <c r="BC64" s="55" t="s">
        <v>69</v>
      </c>
      <c r="BD64" s="81" t="s">
        <v>37</v>
      </c>
      <c r="BE64" s="54" t="s">
        <v>69</v>
      </c>
      <c r="BF64" s="54" t="s">
        <v>69</v>
      </c>
      <c r="BG64" s="54" t="s">
        <v>69</v>
      </c>
      <c r="BH64" s="54" t="s">
        <v>69</v>
      </c>
      <c r="BI64" s="54" t="s">
        <v>69</v>
      </c>
      <c r="BJ64" s="84" t="s">
        <v>37</v>
      </c>
      <c r="BK64" s="55" t="s">
        <v>69</v>
      </c>
      <c r="BL64" s="55" t="s">
        <v>69</v>
      </c>
      <c r="BM64" s="55" t="s">
        <v>69</v>
      </c>
      <c r="BN64" s="55" t="s">
        <v>69</v>
      </c>
      <c r="BO64" s="55" t="s">
        <v>69</v>
      </c>
      <c r="BP64" s="81" t="s">
        <v>37</v>
      </c>
      <c r="BQ64" s="54" t="s">
        <v>69</v>
      </c>
      <c r="BR64" s="54" t="s">
        <v>69</v>
      </c>
      <c r="BS64" s="54" t="s">
        <v>69</v>
      </c>
      <c r="BT64" s="54" t="s">
        <v>69</v>
      </c>
      <c r="BU64" s="54" t="s">
        <v>69</v>
      </c>
    </row>
    <row r="65" spans="1:73" ht="15" customHeight="1">
      <c r="A65" s="80" t="s">
        <v>71</v>
      </c>
      <c r="B65" s="80" t="s">
        <v>60</v>
      </c>
      <c r="C65" s="55">
        <v>124</v>
      </c>
      <c r="D65" s="55">
        <v>82891</v>
      </c>
      <c r="E65" s="56">
        <v>149.594045192</v>
      </c>
      <c r="F65" s="56">
        <v>312.823463785</v>
      </c>
      <c r="G65" s="57">
        <v>1.437704179</v>
      </c>
      <c r="H65" s="81" t="s">
        <v>37</v>
      </c>
      <c r="I65" s="54" t="s">
        <v>69</v>
      </c>
      <c r="J65" s="54" t="s">
        <v>69</v>
      </c>
      <c r="K65" s="82" t="s">
        <v>69</v>
      </c>
      <c r="L65" s="82" t="s">
        <v>69</v>
      </c>
      <c r="M65" s="83" t="s">
        <v>69</v>
      </c>
      <c r="N65" s="84" t="s">
        <v>37</v>
      </c>
      <c r="O65" s="55" t="s">
        <v>69</v>
      </c>
      <c r="P65" s="55" t="s">
        <v>69</v>
      </c>
      <c r="Q65" s="56" t="s">
        <v>69</v>
      </c>
      <c r="R65" s="56" t="s">
        <v>69</v>
      </c>
      <c r="S65" s="57" t="s">
        <v>69</v>
      </c>
      <c r="T65" s="81" t="s">
        <v>37</v>
      </c>
      <c r="U65" s="54" t="s">
        <v>69</v>
      </c>
      <c r="V65" s="54" t="s">
        <v>69</v>
      </c>
      <c r="W65" s="54" t="s">
        <v>69</v>
      </c>
      <c r="X65" s="54" t="s">
        <v>69</v>
      </c>
      <c r="Y65" s="54" t="s">
        <v>69</v>
      </c>
      <c r="Z65" s="84" t="s">
        <v>37</v>
      </c>
      <c r="AA65" s="55" t="s">
        <v>69</v>
      </c>
      <c r="AB65" s="55" t="s">
        <v>69</v>
      </c>
      <c r="AC65" s="55" t="s">
        <v>69</v>
      </c>
      <c r="AD65" s="55" t="s">
        <v>69</v>
      </c>
      <c r="AE65" s="55" t="s">
        <v>69</v>
      </c>
      <c r="AF65" s="81" t="s">
        <v>37</v>
      </c>
      <c r="AG65" s="54" t="s">
        <v>69</v>
      </c>
      <c r="AH65" s="54" t="s">
        <v>69</v>
      </c>
      <c r="AI65" s="54" t="s">
        <v>69</v>
      </c>
      <c r="AJ65" s="54" t="s">
        <v>69</v>
      </c>
      <c r="AK65" s="54" t="s">
        <v>69</v>
      </c>
      <c r="AL65" s="84" t="s">
        <v>37</v>
      </c>
      <c r="AM65" s="55" t="s">
        <v>69</v>
      </c>
      <c r="AN65" s="55" t="s">
        <v>69</v>
      </c>
      <c r="AO65" s="55" t="s">
        <v>69</v>
      </c>
      <c r="AP65" s="55" t="s">
        <v>69</v>
      </c>
      <c r="AQ65" s="55" t="s">
        <v>69</v>
      </c>
      <c r="AR65" s="81" t="s">
        <v>37</v>
      </c>
      <c r="AS65" s="54" t="s">
        <v>69</v>
      </c>
      <c r="AT65" s="54" t="s">
        <v>69</v>
      </c>
      <c r="AU65" s="54" t="s">
        <v>69</v>
      </c>
      <c r="AV65" s="54" t="s">
        <v>69</v>
      </c>
      <c r="AW65" s="54" t="s">
        <v>69</v>
      </c>
      <c r="AX65" s="84" t="s">
        <v>37</v>
      </c>
      <c r="AY65" s="55" t="s">
        <v>69</v>
      </c>
      <c r="AZ65" s="55" t="s">
        <v>69</v>
      </c>
      <c r="BA65" s="55" t="s">
        <v>69</v>
      </c>
      <c r="BB65" s="55" t="s">
        <v>69</v>
      </c>
      <c r="BC65" s="55" t="s">
        <v>69</v>
      </c>
      <c r="BD65" s="81" t="s">
        <v>37</v>
      </c>
      <c r="BE65" s="54" t="s">
        <v>69</v>
      </c>
      <c r="BF65" s="54" t="s">
        <v>69</v>
      </c>
      <c r="BG65" s="54" t="s">
        <v>69</v>
      </c>
      <c r="BH65" s="54" t="s">
        <v>69</v>
      </c>
      <c r="BI65" s="54" t="s">
        <v>69</v>
      </c>
      <c r="BJ65" s="84" t="s">
        <v>37</v>
      </c>
      <c r="BK65" s="55" t="s">
        <v>69</v>
      </c>
      <c r="BL65" s="55" t="s">
        <v>69</v>
      </c>
      <c r="BM65" s="55" t="s">
        <v>69</v>
      </c>
      <c r="BN65" s="55" t="s">
        <v>69</v>
      </c>
      <c r="BO65" s="55" t="s">
        <v>69</v>
      </c>
      <c r="BP65" s="81" t="s">
        <v>37</v>
      </c>
      <c r="BQ65" s="54" t="s">
        <v>69</v>
      </c>
      <c r="BR65" s="54" t="s">
        <v>69</v>
      </c>
      <c r="BS65" s="54" t="s">
        <v>69</v>
      </c>
      <c r="BT65" s="54" t="s">
        <v>69</v>
      </c>
      <c r="BU65" s="54" t="s">
        <v>69</v>
      </c>
    </row>
    <row r="66" spans="1:73" ht="15" customHeight="1">
      <c r="A66" s="80" t="s">
        <v>71</v>
      </c>
      <c r="B66" s="80" t="s">
        <v>61</v>
      </c>
      <c r="C66" s="55">
        <v>212</v>
      </c>
      <c r="D66" s="55">
        <v>146725</v>
      </c>
      <c r="E66" s="56">
        <v>144.487987732</v>
      </c>
      <c r="F66" s="56">
        <v>256.459315719</v>
      </c>
      <c r="G66" s="57">
        <v>1.178660403</v>
      </c>
      <c r="H66" s="81" t="s">
        <v>37</v>
      </c>
      <c r="I66" s="54" t="s">
        <v>69</v>
      </c>
      <c r="J66" s="54" t="s">
        <v>69</v>
      </c>
      <c r="K66" s="82" t="s">
        <v>69</v>
      </c>
      <c r="L66" s="82" t="s">
        <v>69</v>
      </c>
      <c r="M66" s="83" t="s">
        <v>69</v>
      </c>
      <c r="N66" s="84" t="s">
        <v>37</v>
      </c>
      <c r="O66" s="55" t="s">
        <v>69</v>
      </c>
      <c r="P66" s="55" t="s">
        <v>69</v>
      </c>
      <c r="Q66" s="55" t="s">
        <v>69</v>
      </c>
      <c r="R66" s="55" t="s">
        <v>69</v>
      </c>
      <c r="S66" s="55" t="s">
        <v>69</v>
      </c>
      <c r="T66" s="81" t="s">
        <v>37</v>
      </c>
      <c r="U66" s="54" t="s">
        <v>69</v>
      </c>
      <c r="V66" s="54" t="s">
        <v>69</v>
      </c>
      <c r="W66" s="54" t="s">
        <v>69</v>
      </c>
      <c r="X66" s="54" t="s">
        <v>69</v>
      </c>
      <c r="Y66" s="54" t="s">
        <v>69</v>
      </c>
      <c r="Z66" s="84" t="s">
        <v>37</v>
      </c>
      <c r="AA66" s="55" t="s">
        <v>69</v>
      </c>
      <c r="AB66" s="55" t="s">
        <v>69</v>
      </c>
      <c r="AC66" s="55" t="s">
        <v>69</v>
      </c>
      <c r="AD66" s="55" t="s">
        <v>69</v>
      </c>
      <c r="AE66" s="55" t="s">
        <v>69</v>
      </c>
      <c r="AF66" s="81" t="s">
        <v>37</v>
      </c>
      <c r="AG66" s="54" t="s">
        <v>69</v>
      </c>
      <c r="AH66" s="54" t="s">
        <v>69</v>
      </c>
      <c r="AI66" s="54" t="s">
        <v>69</v>
      </c>
      <c r="AJ66" s="54" t="s">
        <v>69</v>
      </c>
      <c r="AK66" s="54" t="s">
        <v>69</v>
      </c>
      <c r="AL66" s="84" t="s">
        <v>37</v>
      </c>
      <c r="AM66" s="55">
        <v>44</v>
      </c>
      <c r="AN66" s="55">
        <v>146725</v>
      </c>
      <c r="AO66" s="56">
        <v>29.988072926</v>
      </c>
      <c r="AP66" s="56">
        <v>46.243037066</v>
      </c>
      <c r="AQ66" s="57">
        <v>1.067735562</v>
      </c>
      <c r="AR66" s="81" t="s">
        <v>37</v>
      </c>
      <c r="AS66" s="54" t="s">
        <v>69</v>
      </c>
      <c r="AT66" s="54" t="s">
        <v>69</v>
      </c>
      <c r="AU66" s="54" t="s">
        <v>69</v>
      </c>
      <c r="AV66" s="54" t="s">
        <v>69</v>
      </c>
      <c r="AW66" s="54" t="s">
        <v>69</v>
      </c>
      <c r="AX66" s="84" t="s">
        <v>37</v>
      </c>
      <c r="AY66" s="55" t="s">
        <v>69</v>
      </c>
      <c r="AZ66" s="55" t="s">
        <v>69</v>
      </c>
      <c r="BA66" s="55" t="s">
        <v>69</v>
      </c>
      <c r="BB66" s="55" t="s">
        <v>69</v>
      </c>
      <c r="BC66" s="55" t="s">
        <v>69</v>
      </c>
      <c r="BD66" s="81" t="s">
        <v>37</v>
      </c>
      <c r="BE66" s="54" t="s">
        <v>69</v>
      </c>
      <c r="BF66" s="54" t="s">
        <v>69</v>
      </c>
      <c r="BG66" s="54" t="s">
        <v>69</v>
      </c>
      <c r="BH66" s="54" t="s">
        <v>69</v>
      </c>
      <c r="BI66" s="54" t="s">
        <v>69</v>
      </c>
      <c r="BJ66" s="84" t="s">
        <v>37</v>
      </c>
      <c r="BK66" s="55" t="s">
        <v>69</v>
      </c>
      <c r="BL66" s="55" t="s">
        <v>69</v>
      </c>
      <c r="BM66" s="55" t="s">
        <v>69</v>
      </c>
      <c r="BN66" s="55" t="s">
        <v>69</v>
      </c>
      <c r="BO66" s="55" t="s">
        <v>69</v>
      </c>
      <c r="BP66" s="81" t="s">
        <v>37</v>
      </c>
      <c r="BQ66" s="54" t="s">
        <v>69</v>
      </c>
      <c r="BR66" s="54" t="s">
        <v>69</v>
      </c>
      <c r="BS66" s="54" t="s">
        <v>69</v>
      </c>
      <c r="BT66" s="54" t="s">
        <v>69</v>
      </c>
      <c r="BU66" s="54" t="s">
        <v>69</v>
      </c>
    </row>
    <row r="67" spans="1:73" ht="15" customHeight="1">
      <c r="A67" s="80" t="s">
        <v>71</v>
      </c>
      <c r="B67" s="80" t="s">
        <v>62</v>
      </c>
      <c r="C67" s="55">
        <v>73</v>
      </c>
      <c r="D67" s="55">
        <v>92709</v>
      </c>
      <c r="E67" s="56">
        <v>78.741006806</v>
      </c>
      <c r="F67" s="56">
        <v>204.219717494</v>
      </c>
      <c r="G67" s="57">
        <v>0.938572631</v>
      </c>
      <c r="H67" s="81" t="s">
        <v>37</v>
      </c>
      <c r="I67" s="54" t="s">
        <v>69</v>
      </c>
      <c r="J67" s="54" t="s">
        <v>69</v>
      </c>
      <c r="K67" s="82" t="s">
        <v>69</v>
      </c>
      <c r="L67" s="82" t="s">
        <v>69</v>
      </c>
      <c r="M67" s="83" t="s">
        <v>69</v>
      </c>
      <c r="N67" s="84" t="s">
        <v>37</v>
      </c>
      <c r="O67" s="55" t="s">
        <v>69</v>
      </c>
      <c r="P67" s="55" t="s">
        <v>69</v>
      </c>
      <c r="Q67" s="55" t="s">
        <v>69</v>
      </c>
      <c r="R67" s="55" t="s">
        <v>69</v>
      </c>
      <c r="S67" s="55" t="s">
        <v>69</v>
      </c>
      <c r="T67" s="81" t="s">
        <v>37</v>
      </c>
      <c r="U67" s="54" t="s">
        <v>69</v>
      </c>
      <c r="V67" s="54" t="s">
        <v>69</v>
      </c>
      <c r="W67" s="54" t="s">
        <v>69</v>
      </c>
      <c r="X67" s="54" t="s">
        <v>69</v>
      </c>
      <c r="Y67" s="54" t="s">
        <v>69</v>
      </c>
      <c r="Z67" s="84" t="s">
        <v>37</v>
      </c>
      <c r="AA67" s="55" t="s">
        <v>69</v>
      </c>
      <c r="AB67" s="55" t="s">
        <v>69</v>
      </c>
      <c r="AC67" s="55" t="s">
        <v>69</v>
      </c>
      <c r="AD67" s="55" t="s">
        <v>69</v>
      </c>
      <c r="AE67" s="55" t="s">
        <v>69</v>
      </c>
      <c r="AF67" s="81" t="s">
        <v>37</v>
      </c>
      <c r="AG67" s="54" t="s">
        <v>69</v>
      </c>
      <c r="AH67" s="54" t="s">
        <v>69</v>
      </c>
      <c r="AI67" s="54" t="s">
        <v>69</v>
      </c>
      <c r="AJ67" s="54" t="s">
        <v>69</v>
      </c>
      <c r="AK67" s="54" t="s">
        <v>69</v>
      </c>
      <c r="AL67" s="84" t="s">
        <v>37</v>
      </c>
      <c r="AM67" s="55" t="s">
        <v>69</v>
      </c>
      <c r="AN67" s="55" t="s">
        <v>69</v>
      </c>
      <c r="AO67" s="55" t="s">
        <v>69</v>
      </c>
      <c r="AP67" s="55" t="s">
        <v>69</v>
      </c>
      <c r="AQ67" s="55" t="s">
        <v>69</v>
      </c>
      <c r="AR67" s="81" t="s">
        <v>37</v>
      </c>
      <c r="AS67" s="54" t="s">
        <v>69</v>
      </c>
      <c r="AT67" s="54" t="s">
        <v>69</v>
      </c>
      <c r="AU67" s="54" t="s">
        <v>69</v>
      </c>
      <c r="AV67" s="54" t="s">
        <v>69</v>
      </c>
      <c r="AW67" s="54" t="s">
        <v>69</v>
      </c>
      <c r="AX67" s="84" t="s">
        <v>37</v>
      </c>
      <c r="AY67" s="55" t="s">
        <v>69</v>
      </c>
      <c r="AZ67" s="55" t="s">
        <v>69</v>
      </c>
      <c r="BA67" s="55" t="s">
        <v>69</v>
      </c>
      <c r="BB67" s="55" t="s">
        <v>69</v>
      </c>
      <c r="BC67" s="55" t="s">
        <v>69</v>
      </c>
      <c r="BD67" s="81" t="s">
        <v>37</v>
      </c>
      <c r="BE67" s="54" t="s">
        <v>69</v>
      </c>
      <c r="BF67" s="54" t="s">
        <v>69</v>
      </c>
      <c r="BG67" s="54" t="s">
        <v>69</v>
      </c>
      <c r="BH67" s="54" t="s">
        <v>69</v>
      </c>
      <c r="BI67" s="54" t="s">
        <v>69</v>
      </c>
      <c r="BJ67" s="84" t="s">
        <v>37</v>
      </c>
      <c r="BK67" s="55" t="s">
        <v>69</v>
      </c>
      <c r="BL67" s="55" t="s">
        <v>69</v>
      </c>
      <c r="BM67" s="55" t="s">
        <v>69</v>
      </c>
      <c r="BN67" s="55" t="s">
        <v>69</v>
      </c>
      <c r="BO67" s="55" t="s">
        <v>69</v>
      </c>
      <c r="BP67" s="81" t="s">
        <v>37</v>
      </c>
      <c r="BQ67" s="54" t="s">
        <v>69</v>
      </c>
      <c r="BR67" s="54" t="s">
        <v>69</v>
      </c>
      <c r="BS67" s="54" t="s">
        <v>69</v>
      </c>
      <c r="BT67" s="54" t="s">
        <v>69</v>
      </c>
      <c r="BU67" s="54" t="s">
        <v>69</v>
      </c>
    </row>
    <row r="68" spans="1:73" ht="10.5" customHeight="1">
      <c r="A68" s="109" t="s">
        <v>34</v>
      </c>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row>
    <row r="69" ht="12" customHeight="1">
      <c r="A69" s="85"/>
    </row>
    <row r="70" spans="1:2" ht="15" customHeight="1">
      <c r="A70" s="17" t="s">
        <v>72</v>
      </c>
      <c r="B70" s="59"/>
    </row>
    <row r="71" spans="1:2" ht="29.25" customHeight="1">
      <c r="A71" s="104" t="s">
        <v>73</v>
      </c>
      <c r="B71" s="104"/>
    </row>
    <row r="72" spans="1:2" ht="15" customHeight="1">
      <c r="A72" s="60"/>
      <c r="B72" s="60"/>
    </row>
    <row r="73" spans="1:2" ht="15" customHeight="1">
      <c r="A73" s="61" t="s">
        <v>74</v>
      </c>
      <c r="B73" s="62"/>
    </row>
    <row r="74" spans="1:2" ht="39" customHeight="1">
      <c r="A74" s="104" t="s">
        <v>75</v>
      </c>
      <c r="B74" s="104"/>
    </row>
    <row r="75" spans="1:2" ht="38.25" customHeight="1">
      <c r="A75" s="104" t="s">
        <v>76</v>
      </c>
      <c r="B75" s="104"/>
    </row>
  </sheetData>
  <sheetProtection/>
  <mergeCells count="18">
    <mergeCell ref="A75:B75"/>
    <mergeCell ref="AY4:BC4"/>
    <mergeCell ref="BQ4:BU4"/>
    <mergeCell ref="A68:BU68"/>
    <mergeCell ref="A71:B71"/>
    <mergeCell ref="A3:BU3"/>
    <mergeCell ref="A4:B4"/>
    <mergeCell ref="C4:G4"/>
    <mergeCell ref="I4:M4"/>
    <mergeCell ref="O4:S4"/>
    <mergeCell ref="BE4:BI4"/>
    <mergeCell ref="BK4:BO4"/>
    <mergeCell ref="AG4:AK4"/>
    <mergeCell ref="AM4:AQ4"/>
    <mergeCell ref="AS4:AW4"/>
    <mergeCell ref="A74:B74"/>
    <mergeCell ref="U4:Y4"/>
    <mergeCell ref="AA4:AE4"/>
  </mergeCells>
  <printOptions/>
  <pageMargins left="0.08" right="0.08" top="1" bottom="1" header="0.5" footer="0.5"/>
  <pageSetup blackAndWhite="1" horizontalDpi="300" verticalDpi="300" orientation="landscape"/>
</worksheet>
</file>

<file path=xl/worksheets/sheet7.xml><?xml version="1.0" encoding="utf-8"?>
<worksheet xmlns="http://schemas.openxmlformats.org/spreadsheetml/2006/main" xmlns:r="http://schemas.openxmlformats.org/officeDocument/2006/relationships">
  <dimension ref="A1:BU75"/>
  <sheetViews>
    <sheetView zoomScalePageLayoutView="0" workbookViewId="0" topLeftCell="A1">
      <pane xSplit="2" ySplit="6" topLeftCell="C7" activePane="bottomRight" state="frozen"/>
      <selection pane="topLeft" activeCell="A1" sqref="A1"/>
      <selection pane="topRight" activeCell="C1" sqref="C1"/>
      <selection pane="bottomLeft" activeCell="A5" sqref="A5"/>
      <selection pane="bottomRight" activeCell="A1" sqref="A1:IV16384"/>
    </sheetView>
  </sheetViews>
  <sheetFormatPr defaultColWidth="9.140625" defaultRowHeight="15" customHeight="1"/>
  <cols>
    <col min="1" max="1" width="22.8515625" style="63" bestFit="1" customWidth="1"/>
    <col min="2" max="2" width="47.00390625" style="63" customWidth="1"/>
    <col min="3" max="3" width="8.28125" style="63" bestFit="1" customWidth="1"/>
    <col min="4" max="4" width="9.57421875" style="63" bestFit="1" customWidth="1"/>
    <col min="5" max="5" width="8.8515625" style="63" bestFit="1" customWidth="1"/>
    <col min="6" max="6" width="11.7109375" style="63" bestFit="1" customWidth="1"/>
    <col min="7" max="7" width="11.00390625" style="63" bestFit="1" customWidth="1"/>
    <col min="8" max="8" width="1.421875" style="63" bestFit="1" customWidth="1"/>
    <col min="9" max="9" width="8.28125" style="63" bestFit="1" customWidth="1"/>
    <col min="10" max="10" width="9.57421875" style="63" bestFit="1" customWidth="1"/>
    <col min="11" max="11" width="8.8515625" style="63" bestFit="1" customWidth="1"/>
    <col min="12" max="12" width="11.7109375" style="63" bestFit="1" customWidth="1"/>
    <col min="13" max="13" width="11.00390625" style="63" bestFit="1" customWidth="1"/>
    <col min="14" max="14" width="1.421875" style="63" bestFit="1" customWidth="1"/>
    <col min="15" max="15" width="8.28125" style="63" bestFit="1" customWidth="1"/>
    <col min="16" max="16" width="9.57421875" style="63" bestFit="1" customWidth="1"/>
    <col min="17" max="17" width="8.8515625" style="63" bestFit="1" customWidth="1"/>
    <col min="18" max="18" width="11.7109375" style="63" bestFit="1" customWidth="1"/>
    <col min="19" max="19" width="11.00390625" style="63" bestFit="1" customWidth="1"/>
    <col min="20" max="20" width="1.421875" style="63" bestFit="1" customWidth="1"/>
    <col min="21" max="21" width="8.28125" style="63" bestFit="1" customWidth="1"/>
    <col min="22" max="22" width="9.57421875" style="63" bestFit="1" customWidth="1"/>
    <col min="23" max="23" width="8.8515625" style="63" bestFit="1" customWidth="1"/>
    <col min="24" max="24" width="11.7109375" style="63" bestFit="1" customWidth="1"/>
    <col min="25" max="25" width="11.00390625" style="63" bestFit="1" customWidth="1"/>
    <col min="26" max="26" width="1.421875" style="63" bestFit="1" customWidth="1"/>
    <col min="27" max="27" width="8.28125" style="63" bestFit="1" customWidth="1"/>
    <col min="28" max="28" width="9.57421875" style="63" bestFit="1" customWidth="1"/>
    <col min="29" max="29" width="8.8515625" style="63" bestFit="1" customWidth="1"/>
    <col min="30" max="30" width="11.7109375" style="63" bestFit="1" customWidth="1"/>
    <col min="31" max="31" width="11.00390625" style="63" bestFit="1" customWidth="1"/>
    <col min="32" max="32" width="1.421875" style="63" bestFit="1" customWidth="1"/>
    <col min="33" max="33" width="8.28125" style="63" bestFit="1" customWidth="1"/>
    <col min="34" max="34" width="9.57421875" style="63" bestFit="1" customWidth="1"/>
    <col min="35" max="35" width="8.8515625" style="63" bestFit="1" customWidth="1"/>
    <col min="36" max="36" width="11.7109375" style="63" bestFit="1" customWidth="1"/>
    <col min="37" max="37" width="11.00390625" style="63" bestFit="1" customWidth="1"/>
    <col min="38" max="38" width="1.421875" style="63" bestFit="1" customWidth="1"/>
    <col min="39" max="39" width="8.28125" style="63" bestFit="1" customWidth="1"/>
    <col min="40" max="40" width="9.57421875" style="63" bestFit="1" customWidth="1"/>
    <col min="41" max="41" width="8.8515625" style="63" bestFit="1" customWidth="1"/>
    <col min="42" max="42" width="11.7109375" style="63" bestFit="1" customWidth="1"/>
    <col min="43" max="43" width="11.00390625" style="63" bestFit="1" customWidth="1"/>
    <col min="44" max="44" width="1.421875" style="63" bestFit="1" customWidth="1"/>
    <col min="45" max="45" width="8.28125" style="63" bestFit="1" customWidth="1"/>
    <col min="46" max="46" width="9.57421875" style="63" bestFit="1" customWidth="1"/>
    <col min="47" max="47" width="8.8515625" style="63" bestFit="1" customWidth="1"/>
    <col min="48" max="48" width="11.7109375" style="63" bestFit="1" customWidth="1"/>
    <col min="49" max="49" width="11.00390625" style="63" bestFit="1" customWidth="1"/>
    <col min="50" max="50" width="1.421875" style="63" bestFit="1" customWidth="1"/>
    <col min="51" max="51" width="8.28125" style="63" bestFit="1" customWidth="1"/>
    <col min="52" max="52" width="9.57421875" style="63" bestFit="1" customWidth="1"/>
    <col min="53" max="53" width="8.8515625" style="63" bestFit="1" customWidth="1"/>
    <col min="54" max="54" width="11.7109375" style="63" bestFit="1" customWidth="1"/>
    <col min="55" max="55" width="11.00390625" style="63" bestFit="1" customWidth="1"/>
    <col min="56" max="56" width="1.421875" style="63" bestFit="1" customWidth="1"/>
    <col min="57" max="57" width="8.28125" style="63" bestFit="1" customWidth="1"/>
    <col min="58" max="58" width="9.57421875" style="63" bestFit="1" customWidth="1"/>
    <col min="59" max="59" width="8.8515625" style="63" bestFit="1" customWidth="1"/>
    <col min="60" max="60" width="11.7109375" style="63" bestFit="1" customWidth="1"/>
    <col min="61" max="61" width="11.00390625" style="63" bestFit="1" customWidth="1"/>
    <col min="62" max="62" width="1.421875" style="63" bestFit="1" customWidth="1"/>
    <col min="63" max="63" width="8.28125" style="63" bestFit="1" customWidth="1"/>
    <col min="64" max="64" width="9.57421875" style="63" bestFit="1" customWidth="1"/>
    <col min="65" max="65" width="8.8515625" style="63" bestFit="1" customWidth="1"/>
    <col min="66" max="66" width="11.7109375" style="63" bestFit="1" customWidth="1"/>
    <col min="67" max="67" width="11.00390625" style="63" bestFit="1" customWidth="1"/>
    <col min="68" max="68" width="1.421875" style="63" bestFit="1" customWidth="1"/>
    <col min="69" max="69" width="8.28125" style="63" bestFit="1" customWidth="1"/>
    <col min="70" max="70" width="9.57421875" style="63" bestFit="1" customWidth="1"/>
    <col min="71" max="71" width="8.8515625" style="63" bestFit="1" customWidth="1"/>
    <col min="72" max="72" width="11.7109375" style="63" bestFit="1" customWidth="1"/>
    <col min="73" max="73" width="11.00390625" style="63" bestFit="1" customWidth="1"/>
    <col min="74" max="16384" width="9.140625" style="63" customWidth="1"/>
  </cols>
  <sheetData>
    <row r="1" ht="23.25" customHeight="1">
      <c r="A1" s="14" t="str">
        <f>Admin!C11</f>
        <v>Socioeconomic group by state</v>
      </c>
    </row>
    <row r="2" ht="18" customHeight="1">
      <c r="A2" s="15" t="str">
        <f>Admin!C23</f>
        <v>Table 5: Females: Mortality, 2009–2013</v>
      </c>
    </row>
    <row r="3" spans="1:73" ht="13.5" customHeight="1">
      <c r="A3" s="110" t="s">
        <v>34</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row>
    <row r="4" spans="1:73" ht="15" customHeight="1">
      <c r="A4" s="107" t="s">
        <v>35</v>
      </c>
      <c r="B4" s="107"/>
      <c r="C4" s="108" t="s">
        <v>36</v>
      </c>
      <c r="D4" s="108"/>
      <c r="E4" s="108"/>
      <c r="F4" s="108"/>
      <c r="G4" s="108"/>
      <c r="H4" s="65" t="s">
        <v>37</v>
      </c>
      <c r="I4" s="107" t="s">
        <v>77</v>
      </c>
      <c r="J4" s="107"/>
      <c r="K4" s="107"/>
      <c r="L4" s="107"/>
      <c r="M4" s="107"/>
      <c r="N4" s="64" t="s">
        <v>37</v>
      </c>
      <c r="O4" s="108" t="s">
        <v>78</v>
      </c>
      <c r="P4" s="108"/>
      <c r="Q4" s="108"/>
      <c r="R4" s="108"/>
      <c r="S4" s="108"/>
      <c r="T4" s="65" t="s">
        <v>37</v>
      </c>
      <c r="U4" s="107" t="s">
        <v>39</v>
      </c>
      <c r="V4" s="107"/>
      <c r="W4" s="107"/>
      <c r="X4" s="107"/>
      <c r="Y4" s="107"/>
      <c r="Z4" s="64" t="s">
        <v>37</v>
      </c>
      <c r="AA4" s="108" t="s">
        <v>42</v>
      </c>
      <c r="AB4" s="108"/>
      <c r="AC4" s="108"/>
      <c r="AD4" s="108"/>
      <c r="AE4" s="108"/>
      <c r="AF4" s="65" t="s">
        <v>37</v>
      </c>
      <c r="AG4" s="107" t="s">
        <v>43</v>
      </c>
      <c r="AH4" s="107"/>
      <c r="AI4" s="107"/>
      <c r="AJ4" s="107"/>
      <c r="AK4" s="107"/>
      <c r="AL4" s="64" t="s">
        <v>37</v>
      </c>
      <c r="AM4" s="108" t="s">
        <v>44</v>
      </c>
      <c r="AN4" s="108"/>
      <c r="AO4" s="108"/>
      <c r="AP4" s="108"/>
      <c r="AQ4" s="108"/>
      <c r="AR4" s="65" t="s">
        <v>37</v>
      </c>
      <c r="AS4" s="107" t="s">
        <v>45</v>
      </c>
      <c r="AT4" s="107"/>
      <c r="AU4" s="107"/>
      <c r="AV4" s="107"/>
      <c r="AW4" s="107"/>
      <c r="AX4" s="64" t="s">
        <v>37</v>
      </c>
      <c r="AY4" s="108" t="s">
        <v>79</v>
      </c>
      <c r="AZ4" s="108"/>
      <c r="BA4" s="108"/>
      <c r="BB4" s="108"/>
      <c r="BC4" s="108"/>
      <c r="BD4" s="65" t="s">
        <v>37</v>
      </c>
      <c r="BE4" s="107" t="s">
        <v>46</v>
      </c>
      <c r="BF4" s="107"/>
      <c r="BG4" s="107"/>
      <c r="BH4" s="107"/>
      <c r="BI4" s="107"/>
      <c r="BJ4" s="64" t="s">
        <v>37</v>
      </c>
      <c r="BK4" s="108" t="s">
        <v>80</v>
      </c>
      <c r="BL4" s="108"/>
      <c r="BM4" s="108"/>
      <c r="BN4" s="108"/>
      <c r="BO4" s="108"/>
      <c r="BP4" s="65" t="s">
        <v>37</v>
      </c>
      <c r="BQ4" s="107" t="s">
        <v>81</v>
      </c>
      <c r="BR4" s="107"/>
      <c r="BS4" s="107"/>
      <c r="BT4" s="107"/>
      <c r="BU4" s="107"/>
    </row>
    <row r="5" spans="1:73" ht="45.75" customHeight="1">
      <c r="A5" s="66" t="s">
        <v>49</v>
      </c>
      <c r="B5" s="66" t="s">
        <v>50</v>
      </c>
      <c r="C5" s="67" t="s">
        <v>82</v>
      </c>
      <c r="D5" s="67" t="s">
        <v>52</v>
      </c>
      <c r="E5" s="67" t="s">
        <v>53</v>
      </c>
      <c r="F5" s="67" t="s">
        <v>54</v>
      </c>
      <c r="G5" s="67" t="s">
        <v>55</v>
      </c>
      <c r="H5" s="68" t="s">
        <v>37</v>
      </c>
      <c r="I5" s="69" t="s">
        <v>82</v>
      </c>
      <c r="J5" s="69" t="s">
        <v>52</v>
      </c>
      <c r="K5" s="69" t="s">
        <v>53</v>
      </c>
      <c r="L5" s="69" t="s">
        <v>54</v>
      </c>
      <c r="M5" s="69" t="s">
        <v>55</v>
      </c>
      <c r="N5" s="66" t="s">
        <v>37</v>
      </c>
      <c r="O5" s="67" t="s">
        <v>82</v>
      </c>
      <c r="P5" s="67" t="s">
        <v>52</v>
      </c>
      <c r="Q5" s="67" t="s">
        <v>53</v>
      </c>
      <c r="R5" s="67" t="s">
        <v>54</v>
      </c>
      <c r="S5" s="67" t="s">
        <v>55</v>
      </c>
      <c r="T5" s="68" t="s">
        <v>37</v>
      </c>
      <c r="U5" s="69" t="s">
        <v>82</v>
      </c>
      <c r="V5" s="69" t="s">
        <v>52</v>
      </c>
      <c r="W5" s="69" t="s">
        <v>53</v>
      </c>
      <c r="X5" s="69" t="s">
        <v>54</v>
      </c>
      <c r="Y5" s="69" t="s">
        <v>55</v>
      </c>
      <c r="Z5" s="66" t="s">
        <v>37</v>
      </c>
      <c r="AA5" s="67" t="s">
        <v>82</v>
      </c>
      <c r="AB5" s="67" t="s">
        <v>52</v>
      </c>
      <c r="AC5" s="67" t="s">
        <v>53</v>
      </c>
      <c r="AD5" s="67" t="s">
        <v>54</v>
      </c>
      <c r="AE5" s="67" t="s">
        <v>55</v>
      </c>
      <c r="AF5" s="68" t="s">
        <v>37</v>
      </c>
      <c r="AG5" s="69" t="s">
        <v>82</v>
      </c>
      <c r="AH5" s="69" t="s">
        <v>52</v>
      </c>
      <c r="AI5" s="69" t="s">
        <v>53</v>
      </c>
      <c r="AJ5" s="69" t="s">
        <v>54</v>
      </c>
      <c r="AK5" s="69" t="s">
        <v>55</v>
      </c>
      <c r="AL5" s="66" t="s">
        <v>37</v>
      </c>
      <c r="AM5" s="67" t="s">
        <v>82</v>
      </c>
      <c r="AN5" s="67" t="s">
        <v>52</v>
      </c>
      <c r="AO5" s="67" t="s">
        <v>53</v>
      </c>
      <c r="AP5" s="67" t="s">
        <v>54</v>
      </c>
      <c r="AQ5" s="67" t="s">
        <v>55</v>
      </c>
      <c r="AR5" s="68" t="s">
        <v>37</v>
      </c>
      <c r="AS5" s="69" t="s">
        <v>82</v>
      </c>
      <c r="AT5" s="69" t="s">
        <v>52</v>
      </c>
      <c r="AU5" s="69" t="s">
        <v>53</v>
      </c>
      <c r="AV5" s="69" t="s">
        <v>54</v>
      </c>
      <c r="AW5" s="69" t="s">
        <v>55</v>
      </c>
      <c r="AX5" s="66" t="s">
        <v>37</v>
      </c>
      <c r="AY5" s="67" t="s">
        <v>82</v>
      </c>
      <c r="AZ5" s="67" t="s">
        <v>52</v>
      </c>
      <c r="BA5" s="67" t="s">
        <v>53</v>
      </c>
      <c r="BB5" s="67" t="s">
        <v>54</v>
      </c>
      <c r="BC5" s="67" t="s">
        <v>55</v>
      </c>
      <c r="BD5" s="68" t="s">
        <v>37</v>
      </c>
      <c r="BE5" s="69" t="s">
        <v>82</v>
      </c>
      <c r="BF5" s="69" t="s">
        <v>52</v>
      </c>
      <c r="BG5" s="69" t="s">
        <v>53</v>
      </c>
      <c r="BH5" s="69" t="s">
        <v>54</v>
      </c>
      <c r="BI5" s="69" t="s">
        <v>55</v>
      </c>
      <c r="BJ5" s="66" t="s">
        <v>37</v>
      </c>
      <c r="BK5" s="67" t="s">
        <v>82</v>
      </c>
      <c r="BL5" s="67" t="s">
        <v>52</v>
      </c>
      <c r="BM5" s="67" t="s">
        <v>53</v>
      </c>
      <c r="BN5" s="67" t="s">
        <v>54</v>
      </c>
      <c r="BO5" s="67" t="s">
        <v>55</v>
      </c>
      <c r="BP5" s="68" t="s">
        <v>37</v>
      </c>
      <c r="BQ5" s="69" t="s">
        <v>82</v>
      </c>
      <c r="BR5" s="69" t="s">
        <v>52</v>
      </c>
      <c r="BS5" s="69" t="s">
        <v>53</v>
      </c>
      <c r="BT5" s="69" t="s">
        <v>54</v>
      </c>
      <c r="BU5" s="69" t="s">
        <v>55</v>
      </c>
    </row>
    <row r="6" spans="1:73" s="70" customFormat="1" ht="15" customHeight="1">
      <c r="A6" s="71" t="s">
        <v>56</v>
      </c>
      <c r="B6" s="71" t="s">
        <v>57</v>
      </c>
      <c r="C6" s="72">
        <v>93392</v>
      </c>
      <c r="D6" s="72">
        <v>56206316</v>
      </c>
      <c r="E6" s="73">
        <v>166.159262244</v>
      </c>
      <c r="F6" s="73">
        <v>136.384775698</v>
      </c>
      <c r="G6" s="74">
        <v>1</v>
      </c>
      <c r="H6" s="75" t="s">
        <v>37</v>
      </c>
      <c r="I6" s="76">
        <v>14208</v>
      </c>
      <c r="J6" s="76">
        <v>56206316</v>
      </c>
      <c r="K6" s="77">
        <v>25.278297905</v>
      </c>
      <c r="L6" s="77">
        <v>21.365308954</v>
      </c>
      <c r="M6" s="78">
        <v>1</v>
      </c>
      <c r="N6" s="79" t="s">
        <v>37</v>
      </c>
      <c r="O6" s="72">
        <v>1149</v>
      </c>
      <c r="P6" s="72">
        <v>56206316</v>
      </c>
      <c r="Q6" s="73">
        <v>2.044254244</v>
      </c>
      <c r="R6" s="73">
        <v>1.816803131</v>
      </c>
      <c r="S6" s="74">
        <v>1</v>
      </c>
      <c r="T6" s="75" t="s">
        <v>37</v>
      </c>
      <c r="U6" s="76">
        <v>8989</v>
      </c>
      <c r="V6" s="76">
        <v>56206316</v>
      </c>
      <c r="W6" s="77">
        <v>15.992864574</v>
      </c>
      <c r="X6" s="77">
        <v>12.874962771</v>
      </c>
      <c r="Y6" s="78">
        <v>1</v>
      </c>
      <c r="Z6" s="79" t="s">
        <v>37</v>
      </c>
      <c r="AA6" s="72">
        <v>3380</v>
      </c>
      <c r="AB6" s="72">
        <v>56206316</v>
      </c>
      <c r="AC6" s="73">
        <v>6.013559046</v>
      </c>
      <c r="AD6" s="73">
        <v>4.868016439</v>
      </c>
      <c r="AE6" s="74">
        <v>1</v>
      </c>
      <c r="AF6" s="75" t="s">
        <v>37</v>
      </c>
      <c r="AG6" s="76">
        <v>15899</v>
      </c>
      <c r="AH6" s="76">
        <v>56206316</v>
      </c>
      <c r="AI6" s="77">
        <v>28.286856587</v>
      </c>
      <c r="AJ6" s="77">
        <v>23.813113018</v>
      </c>
      <c r="AK6" s="78">
        <v>1</v>
      </c>
      <c r="AL6" s="79" t="s">
        <v>37</v>
      </c>
      <c r="AM6" s="72">
        <v>3161</v>
      </c>
      <c r="AN6" s="72">
        <v>56206316</v>
      </c>
      <c r="AO6" s="73">
        <v>5.623923119</v>
      </c>
      <c r="AP6" s="73">
        <v>4.497004903</v>
      </c>
      <c r="AQ6" s="74">
        <v>1</v>
      </c>
      <c r="AR6" s="75" t="s">
        <v>37</v>
      </c>
      <c r="AS6" s="76">
        <v>2389</v>
      </c>
      <c r="AT6" s="76">
        <v>56206316</v>
      </c>
      <c r="AU6" s="77">
        <v>4.250412</v>
      </c>
      <c r="AV6" s="77">
        <v>3.574880335</v>
      </c>
      <c r="AW6" s="78">
        <v>1</v>
      </c>
      <c r="AX6" s="79" t="s">
        <v>37</v>
      </c>
      <c r="AY6" s="72">
        <v>4568</v>
      </c>
      <c r="AZ6" s="72">
        <v>56206316</v>
      </c>
      <c r="BA6" s="73">
        <v>8.127200509</v>
      </c>
      <c r="BB6" s="73">
        <v>6.844557522</v>
      </c>
      <c r="BC6" s="74">
        <v>1</v>
      </c>
      <c r="BD6" s="75" t="s">
        <v>37</v>
      </c>
      <c r="BE6" s="76">
        <v>5909</v>
      </c>
      <c r="BF6" s="76">
        <v>56206316</v>
      </c>
      <c r="BG6" s="77">
        <v>10.513053373</v>
      </c>
      <c r="BH6" s="77">
        <v>8.565497358</v>
      </c>
      <c r="BI6" s="78">
        <v>1</v>
      </c>
      <c r="BJ6" s="79" t="s">
        <v>37</v>
      </c>
      <c r="BK6" s="72">
        <v>359</v>
      </c>
      <c r="BL6" s="72">
        <v>56206316</v>
      </c>
      <c r="BM6" s="73">
        <v>0.638718254</v>
      </c>
      <c r="BN6" s="73">
        <v>0.518868254</v>
      </c>
      <c r="BO6" s="74">
        <v>1</v>
      </c>
      <c r="BP6" s="75" t="s">
        <v>37</v>
      </c>
      <c r="BQ6" s="76">
        <v>1945</v>
      </c>
      <c r="BR6" s="76">
        <v>56206316</v>
      </c>
      <c r="BS6" s="77">
        <v>3.46046519</v>
      </c>
      <c r="BT6" s="77">
        <v>2.867554581</v>
      </c>
      <c r="BU6" s="78">
        <v>1</v>
      </c>
    </row>
    <row r="7" spans="1:73" ht="15" customHeight="1">
      <c r="A7" s="80" t="s">
        <v>56</v>
      </c>
      <c r="B7" s="80" t="s">
        <v>58</v>
      </c>
      <c r="C7" s="55">
        <v>20586</v>
      </c>
      <c r="D7" s="55">
        <v>10697619</v>
      </c>
      <c r="E7" s="56">
        <v>192.435344725</v>
      </c>
      <c r="F7" s="56">
        <v>148.007993043</v>
      </c>
      <c r="G7" s="57">
        <v>1.085223716</v>
      </c>
      <c r="H7" s="81" t="s">
        <v>37</v>
      </c>
      <c r="I7" s="54">
        <v>2887</v>
      </c>
      <c r="J7" s="54">
        <v>10697619</v>
      </c>
      <c r="K7" s="82">
        <v>26.987313719</v>
      </c>
      <c r="L7" s="82">
        <v>21.690642229</v>
      </c>
      <c r="M7" s="83">
        <v>1.015227174</v>
      </c>
      <c r="N7" s="84" t="s">
        <v>37</v>
      </c>
      <c r="O7" s="55">
        <v>300</v>
      </c>
      <c r="P7" s="55">
        <v>10697619</v>
      </c>
      <c r="Q7" s="56">
        <v>2.804362354</v>
      </c>
      <c r="R7" s="56">
        <v>2.486045412</v>
      </c>
      <c r="S7" s="57">
        <v>1.368362576</v>
      </c>
      <c r="T7" s="81" t="s">
        <v>37</v>
      </c>
      <c r="U7" s="54">
        <v>1955</v>
      </c>
      <c r="V7" s="54">
        <v>10697619</v>
      </c>
      <c r="W7" s="82">
        <v>18.275094673</v>
      </c>
      <c r="X7" s="82">
        <v>13.741730381</v>
      </c>
      <c r="Y7" s="83">
        <v>1.067321951</v>
      </c>
      <c r="Z7" s="84" t="s">
        <v>37</v>
      </c>
      <c r="AA7" s="55">
        <v>696</v>
      </c>
      <c r="AB7" s="55">
        <v>10697619</v>
      </c>
      <c r="AC7" s="56">
        <v>6.506120661</v>
      </c>
      <c r="AD7" s="56">
        <v>4.955804471</v>
      </c>
      <c r="AE7" s="57">
        <v>1.018033635</v>
      </c>
      <c r="AF7" s="81" t="s">
        <v>37</v>
      </c>
      <c r="AG7" s="54">
        <v>3844</v>
      </c>
      <c r="AH7" s="54">
        <v>10697619</v>
      </c>
      <c r="AI7" s="82">
        <v>35.933229628</v>
      </c>
      <c r="AJ7" s="82">
        <v>28.076101557</v>
      </c>
      <c r="AK7" s="83">
        <v>1.179018532</v>
      </c>
      <c r="AL7" s="84" t="s">
        <v>37</v>
      </c>
      <c r="AM7" s="55">
        <v>663</v>
      </c>
      <c r="AN7" s="55">
        <v>10697619</v>
      </c>
      <c r="AO7" s="56">
        <v>6.197640802</v>
      </c>
      <c r="AP7" s="56">
        <v>4.704026956</v>
      </c>
      <c r="AQ7" s="57">
        <v>1.046035541</v>
      </c>
      <c r="AR7" s="81" t="s">
        <v>37</v>
      </c>
      <c r="AS7" s="54">
        <v>461</v>
      </c>
      <c r="AT7" s="54">
        <v>10697619</v>
      </c>
      <c r="AU7" s="82">
        <v>4.30937015</v>
      </c>
      <c r="AV7" s="82">
        <v>3.448290365</v>
      </c>
      <c r="AW7" s="83">
        <v>0.964589033</v>
      </c>
      <c r="AX7" s="84" t="s">
        <v>37</v>
      </c>
      <c r="AY7" s="55">
        <v>954</v>
      </c>
      <c r="AZ7" s="55">
        <v>10697619</v>
      </c>
      <c r="BA7" s="56">
        <v>8.917872285</v>
      </c>
      <c r="BB7" s="56">
        <v>7.062450454</v>
      </c>
      <c r="BC7" s="57">
        <v>1.03183448</v>
      </c>
      <c r="BD7" s="81" t="s">
        <v>37</v>
      </c>
      <c r="BE7" s="54">
        <v>1326</v>
      </c>
      <c r="BF7" s="54">
        <v>10697619</v>
      </c>
      <c r="BG7" s="82">
        <v>12.395281604</v>
      </c>
      <c r="BH7" s="82">
        <v>9.287767615</v>
      </c>
      <c r="BI7" s="83">
        <v>1.084323213</v>
      </c>
      <c r="BJ7" s="84" t="s">
        <v>37</v>
      </c>
      <c r="BK7" s="55">
        <v>94</v>
      </c>
      <c r="BL7" s="55">
        <v>10697619</v>
      </c>
      <c r="BM7" s="56">
        <v>0.878700204</v>
      </c>
      <c r="BN7" s="56">
        <v>0.676550289</v>
      </c>
      <c r="BO7" s="57">
        <v>1.303896092</v>
      </c>
      <c r="BP7" s="81" t="s">
        <v>37</v>
      </c>
      <c r="BQ7" s="54">
        <v>399</v>
      </c>
      <c r="BR7" s="54">
        <v>10697619</v>
      </c>
      <c r="BS7" s="82">
        <v>3.729801931</v>
      </c>
      <c r="BT7" s="82">
        <v>2.890659074</v>
      </c>
      <c r="BU7" s="83">
        <v>1.008057211</v>
      </c>
    </row>
    <row r="8" spans="1:73" ht="15" customHeight="1">
      <c r="A8" s="80" t="s">
        <v>56</v>
      </c>
      <c r="B8" s="80" t="s">
        <v>59</v>
      </c>
      <c r="C8" s="55">
        <v>20473</v>
      </c>
      <c r="D8" s="55">
        <v>11033644</v>
      </c>
      <c r="E8" s="56">
        <v>185.55066667</v>
      </c>
      <c r="F8" s="56">
        <v>142.528027868</v>
      </c>
      <c r="G8" s="57">
        <v>1.045043533</v>
      </c>
      <c r="H8" s="81" t="s">
        <v>37</v>
      </c>
      <c r="I8" s="54">
        <v>2936</v>
      </c>
      <c r="J8" s="54">
        <v>11033644</v>
      </c>
      <c r="K8" s="82">
        <v>26.609522656</v>
      </c>
      <c r="L8" s="82">
        <v>21.231851152</v>
      </c>
      <c r="M8" s="83">
        <v>0.993753528</v>
      </c>
      <c r="N8" s="84" t="s">
        <v>37</v>
      </c>
      <c r="O8" s="55">
        <v>290</v>
      </c>
      <c r="P8" s="55">
        <v>11033644</v>
      </c>
      <c r="Q8" s="56">
        <v>2.628324786</v>
      </c>
      <c r="R8" s="56">
        <v>2.270867252</v>
      </c>
      <c r="S8" s="57">
        <v>1.249924779</v>
      </c>
      <c r="T8" s="81" t="s">
        <v>37</v>
      </c>
      <c r="U8" s="54">
        <v>1931</v>
      </c>
      <c r="V8" s="54">
        <v>11033644</v>
      </c>
      <c r="W8" s="82">
        <v>17.501017796</v>
      </c>
      <c r="X8" s="82">
        <v>13.169736421</v>
      </c>
      <c r="Y8" s="83">
        <v>1.022895107</v>
      </c>
      <c r="Z8" s="84" t="s">
        <v>37</v>
      </c>
      <c r="AA8" s="55">
        <v>717</v>
      </c>
      <c r="AB8" s="55">
        <v>11033644</v>
      </c>
      <c r="AC8" s="56">
        <v>6.498306453</v>
      </c>
      <c r="AD8" s="56">
        <v>4.900275613</v>
      </c>
      <c r="AE8" s="57">
        <v>1.006626759</v>
      </c>
      <c r="AF8" s="81" t="s">
        <v>37</v>
      </c>
      <c r="AG8" s="54">
        <v>3646</v>
      </c>
      <c r="AH8" s="54">
        <v>11033644</v>
      </c>
      <c r="AI8" s="82">
        <v>33.044386786</v>
      </c>
      <c r="AJ8" s="82">
        <v>26.056470125</v>
      </c>
      <c r="AK8" s="83">
        <v>1.094206797</v>
      </c>
      <c r="AL8" s="84" t="s">
        <v>37</v>
      </c>
      <c r="AM8" s="55">
        <v>669</v>
      </c>
      <c r="AN8" s="55">
        <v>11033644</v>
      </c>
      <c r="AO8" s="56">
        <v>6.063273385</v>
      </c>
      <c r="AP8" s="56">
        <v>4.494690906</v>
      </c>
      <c r="AQ8" s="57">
        <v>0.999485436</v>
      </c>
      <c r="AR8" s="81" t="s">
        <v>37</v>
      </c>
      <c r="AS8" s="54">
        <v>495</v>
      </c>
      <c r="AT8" s="54">
        <v>11033644</v>
      </c>
      <c r="AU8" s="82">
        <v>4.486278513</v>
      </c>
      <c r="AV8" s="82">
        <v>3.627909792</v>
      </c>
      <c r="AW8" s="83">
        <v>1.014833911</v>
      </c>
      <c r="AX8" s="84" t="s">
        <v>37</v>
      </c>
      <c r="AY8" s="55">
        <v>944</v>
      </c>
      <c r="AZ8" s="55">
        <v>11033644</v>
      </c>
      <c r="BA8" s="56">
        <v>8.555650336</v>
      </c>
      <c r="BB8" s="56">
        <v>6.764056737</v>
      </c>
      <c r="BC8" s="57">
        <v>0.988238716</v>
      </c>
      <c r="BD8" s="81" t="s">
        <v>37</v>
      </c>
      <c r="BE8" s="54">
        <v>1168</v>
      </c>
      <c r="BF8" s="54">
        <v>11033644</v>
      </c>
      <c r="BG8" s="82">
        <v>10.585804653</v>
      </c>
      <c r="BH8" s="82">
        <v>7.979412209</v>
      </c>
      <c r="BI8" s="83">
        <v>0.931576052</v>
      </c>
      <c r="BJ8" s="84" t="s">
        <v>37</v>
      </c>
      <c r="BK8" s="55">
        <v>89</v>
      </c>
      <c r="BL8" s="55">
        <v>11033644</v>
      </c>
      <c r="BM8" s="56">
        <v>0.806623813</v>
      </c>
      <c r="BN8" s="56">
        <v>0.590943247</v>
      </c>
      <c r="BO8" s="57">
        <v>1.13890808</v>
      </c>
      <c r="BP8" s="81" t="s">
        <v>37</v>
      </c>
      <c r="BQ8" s="54">
        <v>429</v>
      </c>
      <c r="BR8" s="54">
        <v>11033644</v>
      </c>
      <c r="BS8" s="82">
        <v>3.888108045</v>
      </c>
      <c r="BT8" s="82">
        <v>2.989485103</v>
      </c>
      <c r="BU8" s="83">
        <v>1.042520733</v>
      </c>
    </row>
    <row r="9" spans="1:73" ht="15" customHeight="1">
      <c r="A9" s="80" t="s">
        <v>56</v>
      </c>
      <c r="B9" s="80" t="s">
        <v>60</v>
      </c>
      <c r="C9" s="55">
        <v>18858</v>
      </c>
      <c r="D9" s="55">
        <v>11330247</v>
      </c>
      <c r="E9" s="56">
        <v>166.439443024</v>
      </c>
      <c r="F9" s="56">
        <v>135.156297984</v>
      </c>
      <c r="G9" s="57">
        <v>0.99099256</v>
      </c>
      <c r="H9" s="81" t="s">
        <v>37</v>
      </c>
      <c r="I9" s="54">
        <v>2878</v>
      </c>
      <c r="J9" s="54">
        <v>11330247</v>
      </c>
      <c r="K9" s="82">
        <v>25.401034947</v>
      </c>
      <c r="L9" s="82">
        <v>21.265556607</v>
      </c>
      <c r="M9" s="83">
        <v>0.995331107</v>
      </c>
      <c r="N9" s="84" t="s">
        <v>37</v>
      </c>
      <c r="O9" s="55">
        <v>211</v>
      </c>
      <c r="P9" s="55">
        <v>11330247</v>
      </c>
      <c r="Q9" s="56">
        <v>1.862271846</v>
      </c>
      <c r="R9" s="56">
        <v>1.649994507</v>
      </c>
      <c r="S9" s="57">
        <v>0.908185636</v>
      </c>
      <c r="T9" s="81" t="s">
        <v>37</v>
      </c>
      <c r="U9" s="54">
        <v>1800</v>
      </c>
      <c r="V9" s="54">
        <v>11330247</v>
      </c>
      <c r="W9" s="82">
        <v>15.886679258</v>
      </c>
      <c r="X9" s="82">
        <v>12.648138153</v>
      </c>
      <c r="Y9" s="83">
        <v>0.982382503</v>
      </c>
      <c r="Z9" s="84" t="s">
        <v>37</v>
      </c>
      <c r="AA9" s="55">
        <v>665</v>
      </c>
      <c r="AB9" s="55">
        <v>11330247</v>
      </c>
      <c r="AC9" s="56">
        <v>5.869245392</v>
      </c>
      <c r="AD9" s="56">
        <v>4.682433429</v>
      </c>
      <c r="AE9" s="57">
        <v>0.961877078</v>
      </c>
      <c r="AF9" s="81" t="s">
        <v>37</v>
      </c>
      <c r="AG9" s="54">
        <v>3243</v>
      </c>
      <c r="AH9" s="54">
        <v>11330247</v>
      </c>
      <c r="AI9" s="82">
        <v>28.622500463</v>
      </c>
      <c r="AJ9" s="82">
        <v>23.725237104</v>
      </c>
      <c r="AK9" s="83">
        <v>0.996309768</v>
      </c>
      <c r="AL9" s="84" t="s">
        <v>37</v>
      </c>
      <c r="AM9" s="55">
        <v>650</v>
      </c>
      <c r="AN9" s="55">
        <v>11330247</v>
      </c>
      <c r="AO9" s="56">
        <v>5.736856399</v>
      </c>
      <c r="AP9" s="56">
        <v>4.538841755</v>
      </c>
      <c r="AQ9" s="57">
        <v>1.00930327</v>
      </c>
      <c r="AR9" s="81" t="s">
        <v>37</v>
      </c>
      <c r="AS9" s="54">
        <v>538</v>
      </c>
      <c r="AT9" s="54">
        <v>11330247</v>
      </c>
      <c r="AU9" s="82">
        <v>4.748351911</v>
      </c>
      <c r="AV9" s="82">
        <v>3.944990351</v>
      </c>
      <c r="AW9" s="83">
        <v>1.103530743</v>
      </c>
      <c r="AX9" s="84" t="s">
        <v>37</v>
      </c>
      <c r="AY9" s="55">
        <v>956</v>
      </c>
      <c r="AZ9" s="55">
        <v>11330247</v>
      </c>
      <c r="BA9" s="56">
        <v>8.437591872</v>
      </c>
      <c r="BB9" s="56">
        <v>7.045533322</v>
      </c>
      <c r="BC9" s="57">
        <v>1.029362862</v>
      </c>
      <c r="BD9" s="81" t="s">
        <v>37</v>
      </c>
      <c r="BE9" s="54">
        <v>1208</v>
      </c>
      <c r="BF9" s="54">
        <v>11330247</v>
      </c>
      <c r="BG9" s="82">
        <v>10.661726969</v>
      </c>
      <c r="BH9" s="82">
        <v>8.644509305</v>
      </c>
      <c r="BI9" s="83">
        <v>1.009224444</v>
      </c>
      <c r="BJ9" s="84" t="s">
        <v>37</v>
      </c>
      <c r="BK9" s="55">
        <v>64</v>
      </c>
      <c r="BL9" s="55">
        <v>11330247</v>
      </c>
      <c r="BM9" s="56">
        <v>0.564859707</v>
      </c>
      <c r="BN9" s="56">
        <v>0.462077451</v>
      </c>
      <c r="BO9" s="57">
        <v>0.890548704</v>
      </c>
      <c r="BP9" s="81" t="s">
        <v>37</v>
      </c>
      <c r="BQ9" s="54">
        <v>416</v>
      </c>
      <c r="BR9" s="54">
        <v>11330247</v>
      </c>
      <c r="BS9" s="82">
        <v>3.671588095</v>
      </c>
      <c r="BT9" s="82">
        <v>3.004348305</v>
      </c>
      <c r="BU9" s="83">
        <v>1.047703965</v>
      </c>
    </row>
    <row r="10" spans="1:73" ht="15" customHeight="1">
      <c r="A10" s="80" t="s">
        <v>56</v>
      </c>
      <c r="B10" s="80" t="s">
        <v>61</v>
      </c>
      <c r="C10" s="55">
        <v>16850</v>
      </c>
      <c r="D10" s="55">
        <v>11496353</v>
      </c>
      <c r="E10" s="56">
        <v>146.568220374</v>
      </c>
      <c r="F10" s="56">
        <v>131.828138845</v>
      </c>
      <c r="G10" s="57">
        <v>0.966589842</v>
      </c>
      <c r="H10" s="81" t="s">
        <v>37</v>
      </c>
      <c r="I10" s="54">
        <v>2661</v>
      </c>
      <c r="J10" s="54">
        <v>11496353</v>
      </c>
      <c r="K10" s="82">
        <v>23.146470885</v>
      </c>
      <c r="L10" s="82">
        <v>21.10519654</v>
      </c>
      <c r="M10" s="83">
        <v>0.987825478</v>
      </c>
      <c r="N10" s="84" t="s">
        <v>37</v>
      </c>
      <c r="O10" s="55">
        <v>183</v>
      </c>
      <c r="P10" s="55">
        <v>11496353</v>
      </c>
      <c r="Q10" s="56">
        <v>1.591809159</v>
      </c>
      <c r="R10" s="56">
        <v>1.467751943</v>
      </c>
      <c r="S10" s="57">
        <v>0.807876163</v>
      </c>
      <c r="T10" s="81" t="s">
        <v>37</v>
      </c>
      <c r="U10" s="54">
        <v>1661</v>
      </c>
      <c r="V10" s="54">
        <v>11496353</v>
      </c>
      <c r="W10" s="82">
        <v>14.44806018</v>
      </c>
      <c r="X10" s="82">
        <v>12.836089291</v>
      </c>
      <c r="Y10" s="83">
        <v>0.996980692</v>
      </c>
      <c r="Z10" s="84" t="s">
        <v>37</v>
      </c>
      <c r="AA10" s="55">
        <v>666</v>
      </c>
      <c r="AB10" s="55">
        <v>11496353</v>
      </c>
      <c r="AC10" s="56">
        <v>5.793141529</v>
      </c>
      <c r="AD10" s="56">
        <v>5.130918234</v>
      </c>
      <c r="AE10" s="57">
        <v>1.054005938</v>
      </c>
      <c r="AF10" s="81" t="s">
        <v>37</v>
      </c>
      <c r="AG10" s="54">
        <v>2669</v>
      </c>
      <c r="AH10" s="54">
        <v>11496353</v>
      </c>
      <c r="AI10" s="82">
        <v>23.216058171</v>
      </c>
      <c r="AJ10" s="82">
        <v>21.610700118</v>
      </c>
      <c r="AK10" s="83">
        <v>0.9075126</v>
      </c>
      <c r="AL10" s="84" t="s">
        <v>37</v>
      </c>
      <c r="AM10" s="55">
        <v>588</v>
      </c>
      <c r="AN10" s="55">
        <v>11496353</v>
      </c>
      <c r="AO10" s="56">
        <v>5.114665494</v>
      </c>
      <c r="AP10" s="56">
        <v>4.463814869</v>
      </c>
      <c r="AQ10" s="57">
        <v>0.992619525</v>
      </c>
      <c r="AR10" s="81" t="s">
        <v>37</v>
      </c>
      <c r="AS10" s="54">
        <v>447</v>
      </c>
      <c r="AT10" s="54">
        <v>11496353</v>
      </c>
      <c r="AU10" s="82">
        <v>3.888189585</v>
      </c>
      <c r="AV10" s="82">
        <v>3.48606451</v>
      </c>
      <c r="AW10" s="83">
        <v>0.975155581</v>
      </c>
      <c r="AX10" s="84" t="s">
        <v>37</v>
      </c>
      <c r="AY10" s="55">
        <v>837</v>
      </c>
      <c r="AZ10" s="55">
        <v>11496353</v>
      </c>
      <c r="BA10" s="56">
        <v>7.28056976</v>
      </c>
      <c r="BB10" s="56">
        <v>6.663846546</v>
      </c>
      <c r="BC10" s="57">
        <v>0.973597859</v>
      </c>
      <c r="BD10" s="81" t="s">
        <v>37</v>
      </c>
      <c r="BE10" s="54">
        <v>1130</v>
      </c>
      <c r="BF10" s="54">
        <v>11496353</v>
      </c>
      <c r="BG10" s="82">
        <v>9.829204096</v>
      </c>
      <c r="BH10" s="82">
        <v>8.926738651</v>
      </c>
      <c r="BI10" s="83">
        <v>1.042174001</v>
      </c>
      <c r="BJ10" s="84" t="s">
        <v>37</v>
      </c>
      <c r="BK10" s="55">
        <v>53</v>
      </c>
      <c r="BL10" s="55">
        <v>11496353</v>
      </c>
      <c r="BM10" s="56">
        <v>0.461015767</v>
      </c>
      <c r="BN10" s="56">
        <v>0.421393301</v>
      </c>
      <c r="BO10" s="57">
        <v>0.812139302</v>
      </c>
      <c r="BP10" s="81" t="s">
        <v>37</v>
      </c>
      <c r="BQ10" s="54">
        <v>359</v>
      </c>
      <c r="BR10" s="54">
        <v>11496353</v>
      </c>
      <c r="BS10" s="82">
        <v>3.122729443</v>
      </c>
      <c r="BT10" s="82">
        <v>2.848828901</v>
      </c>
      <c r="BU10" s="83">
        <v>0.993469809</v>
      </c>
    </row>
    <row r="11" spans="1:73" ht="15" customHeight="1">
      <c r="A11" s="80" t="s">
        <v>56</v>
      </c>
      <c r="B11" s="80" t="s">
        <v>62</v>
      </c>
      <c r="C11" s="55">
        <v>16406</v>
      </c>
      <c r="D11" s="55">
        <v>11640809</v>
      </c>
      <c r="E11" s="56">
        <v>140.935221942</v>
      </c>
      <c r="F11" s="56">
        <v>122.246252194</v>
      </c>
      <c r="G11" s="57">
        <v>0.896333565</v>
      </c>
      <c r="H11" s="81" t="s">
        <v>37</v>
      </c>
      <c r="I11" s="54">
        <v>2807</v>
      </c>
      <c r="J11" s="54">
        <v>11640809</v>
      </c>
      <c r="K11" s="82">
        <v>24.113444349</v>
      </c>
      <c r="L11" s="82">
        <v>21.340890788</v>
      </c>
      <c r="M11" s="83">
        <v>0.998857112</v>
      </c>
      <c r="N11" s="84" t="s">
        <v>37</v>
      </c>
      <c r="O11" s="55">
        <v>160</v>
      </c>
      <c r="P11" s="55">
        <v>11640809</v>
      </c>
      <c r="Q11" s="56">
        <v>1.374474918</v>
      </c>
      <c r="R11" s="56">
        <v>1.220036171</v>
      </c>
      <c r="S11" s="57">
        <v>0.6715291</v>
      </c>
      <c r="T11" s="81" t="s">
        <v>37</v>
      </c>
      <c r="U11" s="54">
        <v>1631</v>
      </c>
      <c r="V11" s="54">
        <v>11640809</v>
      </c>
      <c r="W11" s="82">
        <v>14.011053699</v>
      </c>
      <c r="X11" s="82">
        <v>11.932319832</v>
      </c>
      <c r="Y11" s="83">
        <v>0.926784803</v>
      </c>
      <c r="Z11" s="84" t="s">
        <v>37</v>
      </c>
      <c r="AA11" s="55">
        <v>615</v>
      </c>
      <c r="AB11" s="55">
        <v>11640809</v>
      </c>
      <c r="AC11" s="56">
        <v>5.283137967</v>
      </c>
      <c r="AD11" s="56">
        <v>4.523546111</v>
      </c>
      <c r="AE11" s="57">
        <v>0.929238052</v>
      </c>
      <c r="AF11" s="81" t="s">
        <v>37</v>
      </c>
      <c r="AG11" s="54">
        <v>2461</v>
      </c>
      <c r="AH11" s="54">
        <v>11640809</v>
      </c>
      <c r="AI11" s="82">
        <v>21.141142338</v>
      </c>
      <c r="AJ11" s="82">
        <v>18.944560716</v>
      </c>
      <c r="AK11" s="83">
        <v>0.795551623</v>
      </c>
      <c r="AL11" s="84" t="s">
        <v>37</v>
      </c>
      <c r="AM11" s="55">
        <v>581</v>
      </c>
      <c r="AN11" s="55">
        <v>11640809</v>
      </c>
      <c r="AO11" s="56">
        <v>4.991062047</v>
      </c>
      <c r="AP11" s="56">
        <v>4.247221714</v>
      </c>
      <c r="AQ11" s="57">
        <v>0.944455656</v>
      </c>
      <c r="AR11" s="81" t="s">
        <v>37</v>
      </c>
      <c r="AS11" s="54">
        <v>441</v>
      </c>
      <c r="AT11" s="54">
        <v>11640809</v>
      </c>
      <c r="AU11" s="82">
        <v>3.788396494</v>
      </c>
      <c r="AV11" s="82">
        <v>3.330676843</v>
      </c>
      <c r="AW11" s="83">
        <v>0.931689044</v>
      </c>
      <c r="AX11" s="84" t="s">
        <v>37</v>
      </c>
      <c r="AY11" s="55">
        <v>872</v>
      </c>
      <c r="AZ11" s="55">
        <v>11640809</v>
      </c>
      <c r="BA11" s="56">
        <v>7.490888305</v>
      </c>
      <c r="BB11" s="56">
        <v>6.709632913</v>
      </c>
      <c r="BC11" s="57">
        <v>0.980287315</v>
      </c>
      <c r="BD11" s="81" t="s">
        <v>37</v>
      </c>
      <c r="BE11" s="54">
        <v>1069</v>
      </c>
      <c r="BF11" s="54">
        <v>11640809</v>
      </c>
      <c r="BG11" s="82">
        <v>9.183210548</v>
      </c>
      <c r="BH11" s="82">
        <v>8.020412032</v>
      </c>
      <c r="BI11" s="83">
        <v>0.936362677</v>
      </c>
      <c r="BJ11" s="84" t="s">
        <v>37</v>
      </c>
      <c r="BK11" s="55">
        <v>55</v>
      </c>
      <c r="BL11" s="55">
        <v>11640809</v>
      </c>
      <c r="BM11" s="56">
        <v>0.472475753</v>
      </c>
      <c r="BN11" s="56">
        <v>0.388116537</v>
      </c>
      <c r="BO11" s="57">
        <v>0.748005943</v>
      </c>
      <c r="BP11" s="81" t="s">
        <v>37</v>
      </c>
      <c r="BQ11" s="54">
        <v>339</v>
      </c>
      <c r="BR11" s="54">
        <v>11640809</v>
      </c>
      <c r="BS11" s="82">
        <v>2.912168733</v>
      </c>
      <c r="BT11" s="82">
        <v>2.592957842</v>
      </c>
      <c r="BU11" s="83">
        <v>0.9042401</v>
      </c>
    </row>
    <row r="12" spans="1:73" ht="15" customHeight="1">
      <c r="A12" s="80"/>
      <c r="B12" s="80"/>
      <c r="C12" s="55"/>
      <c r="D12" s="55"/>
      <c r="E12" s="56"/>
      <c r="F12" s="56"/>
      <c r="G12" s="57"/>
      <c r="H12" s="81"/>
      <c r="I12" s="54"/>
      <c r="J12" s="54"/>
      <c r="K12" s="82"/>
      <c r="L12" s="82"/>
      <c r="M12" s="83"/>
      <c r="N12" s="84"/>
      <c r="O12" s="55"/>
      <c r="P12" s="55"/>
      <c r="Q12" s="56"/>
      <c r="R12" s="56"/>
      <c r="S12" s="57"/>
      <c r="T12" s="81"/>
      <c r="U12" s="54"/>
      <c r="V12" s="54"/>
      <c r="W12" s="82"/>
      <c r="X12" s="82"/>
      <c r="Y12" s="83"/>
      <c r="Z12" s="84"/>
      <c r="AA12" s="55"/>
      <c r="AB12" s="55"/>
      <c r="AC12" s="56"/>
      <c r="AD12" s="56"/>
      <c r="AE12" s="57"/>
      <c r="AF12" s="81"/>
      <c r="AG12" s="54"/>
      <c r="AH12" s="54"/>
      <c r="AI12" s="82"/>
      <c r="AJ12" s="82"/>
      <c r="AK12" s="83"/>
      <c r="AL12" s="84"/>
      <c r="AM12" s="55"/>
      <c r="AN12" s="55"/>
      <c r="AO12" s="56"/>
      <c r="AP12" s="56"/>
      <c r="AQ12" s="57"/>
      <c r="AR12" s="81"/>
      <c r="AS12" s="54"/>
      <c r="AT12" s="54"/>
      <c r="AU12" s="82"/>
      <c r="AV12" s="82"/>
      <c r="AW12" s="83"/>
      <c r="AX12" s="84"/>
      <c r="AY12" s="55"/>
      <c r="AZ12" s="55"/>
      <c r="BA12" s="56"/>
      <c r="BB12" s="56"/>
      <c r="BC12" s="57"/>
      <c r="BD12" s="81"/>
      <c r="BE12" s="54"/>
      <c r="BF12" s="54"/>
      <c r="BG12" s="82"/>
      <c r="BH12" s="82"/>
      <c r="BI12" s="83"/>
      <c r="BJ12" s="84"/>
      <c r="BK12" s="55"/>
      <c r="BL12" s="55"/>
      <c r="BM12" s="56"/>
      <c r="BN12" s="56"/>
      <c r="BO12" s="57"/>
      <c r="BP12" s="81"/>
      <c r="BQ12" s="54"/>
      <c r="BR12" s="54"/>
      <c r="BS12" s="82"/>
      <c r="BT12" s="82"/>
      <c r="BU12" s="83"/>
    </row>
    <row r="13" spans="1:73" s="70" customFormat="1" ht="15" customHeight="1">
      <c r="A13" s="71" t="s">
        <v>63</v>
      </c>
      <c r="B13" s="71" t="s">
        <v>57</v>
      </c>
      <c r="C13" s="72">
        <v>31711</v>
      </c>
      <c r="D13" s="72">
        <v>18192372</v>
      </c>
      <c r="E13" s="73">
        <v>174.309320412</v>
      </c>
      <c r="F13" s="73">
        <v>137.109114364</v>
      </c>
      <c r="G13" s="74">
        <v>1.005310994</v>
      </c>
      <c r="H13" s="75" t="s">
        <v>37</v>
      </c>
      <c r="I13" s="76">
        <v>4785</v>
      </c>
      <c r="J13" s="76">
        <v>18192372</v>
      </c>
      <c r="K13" s="77">
        <v>26.302232606</v>
      </c>
      <c r="L13" s="77">
        <v>21.581138753</v>
      </c>
      <c r="M13" s="78">
        <v>1.010101881</v>
      </c>
      <c r="N13" s="79" t="s">
        <v>37</v>
      </c>
      <c r="O13" s="72">
        <v>392</v>
      </c>
      <c r="P13" s="72">
        <v>18192372</v>
      </c>
      <c r="Q13" s="73">
        <v>2.154749254</v>
      </c>
      <c r="R13" s="73">
        <v>1.884258513</v>
      </c>
      <c r="S13" s="74">
        <v>1.037128614</v>
      </c>
      <c r="T13" s="75" t="s">
        <v>37</v>
      </c>
      <c r="U13" s="76">
        <v>2892</v>
      </c>
      <c r="V13" s="76">
        <v>18192372</v>
      </c>
      <c r="W13" s="77">
        <v>15.896772559</v>
      </c>
      <c r="X13" s="77">
        <v>12.243822678</v>
      </c>
      <c r="Y13" s="78">
        <v>0.950979269</v>
      </c>
      <c r="Z13" s="79" t="s">
        <v>37</v>
      </c>
      <c r="AA13" s="72">
        <v>1126</v>
      </c>
      <c r="AB13" s="72">
        <v>18192372</v>
      </c>
      <c r="AC13" s="73">
        <v>6.189407297</v>
      </c>
      <c r="AD13" s="73">
        <v>4.76000982</v>
      </c>
      <c r="AE13" s="74">
        <v>0.977813013</v>
      </c>
      <c r="AF13" s="75" t="s">
        <v>37</v>
      </c>
      <c r="AG13" s="76">
        <v>5467</v>
      </c>
      <c r="AH13" s="76">
        <v>18192372</v>
      </c>
      <c r="AI13" s="77">
        <v>30.051056564</v>
      </c>
      <c r="AJ13" s="77">
        <v>24.327291207</v>
      </c>
      <c r="AK13" s="78">
        <v>1.021592229</v>
      </c>
      <c r="AL13" s="79" t="s">
        <v>37</v>
      </c>
      <c r="AM13" s="72">
        <v>1090</v>
      </c>
      <c r="AN13" s="72">
        <v>18192372</v>
      </c>
      <c r="AO13" s="73">
        <v>5.991522161</v>
      </c>
      <c r="AP13" s="73">
        <v>4.545698939</v>
      </c>
      <c r="AQ13" s="74">
        <v>1.010828104</v>
      </c>
      <c r="AR13" s="75" t="s">
        <v>37</v>
      </c>
      <c r="AS13" s="76">
        <v>797</v>
      </c>
      <c r="AT13" s="76">
        <v>18192372</v>
      </c>
      <c r="AU13" s="77">
        <v>4.38095703</v>
      </c>
      <c r="AV13" s="77">
        <v>3.573030086</v>
      </c>
      <c r="AW13" s="78">
        <v>0.999482431</v>
      </c>
      <c r="AX13" s="79" t="s">
        <v>37</v>
      </c>
      <c r="AY13" s="72">
        <v>1545</v>
      </c>
      <c r="AZ13" s="72">
        <v>18192372</v>
      </c>
      <c r="BA13" s="73">
        <v>8.492570403</v>
      </c>
      <c r="BB13" s="73">
        <v>6.904882045</v>
      </c>
      <c r="BC13" s="74">
        <v>1.008813502</v>
      </c>
      <c r="BD13" s="75" t="s">
        <v>37</v>
      </c>
      <c r="BE13" s="76">
        <v>2051</v>
      </c>
      <c r="BF13" s="76">
        <v>18192372</v>
      </c>
      <c r="BG13" s="77">
        <v>11.27395592</v>
      </c>
      <c r="BH13" s="77">
        <v>8.702044488</v>
      </c>
      <c r="BI13" s="78">
        <v>1.01594153</v>
      </c>
      <c r="BJ13" s="79" t="s">
        <v>37</v>
      </c>
      <c r="BK13" s="72">
        <v>119</v>
      </c>
      <c r="BL13" s="72">
        <v>18192372</v>
      </c>
      <c r="BM13" s="73">
        <v>0.654120309</v>
      </c>
      <c r="BN13" s="73">
        <v>0.517067738</v>
      </c>
      <c r="BO13" s="74">
        <v>0.996529918</v>
      </c>
      <c r="BP13" s="75" t="s">
        <v>37</v>
      </c>
      <c r="BQ13" s="76">
        <v>657</v>
      </c>
      <c r="BR13" s="76">
        <v>18192372</v>
      </c>
      <c r="BS13" s="77">
        <v>3.611403725</v>
      </c>
      <c r="BT13" s="77">
        <v>2.893759145</v>
      </c>
      <c r="BU13" s="78">
        <v>1.009138296</v>
      </c>
    </row>
    <row r="14" spans="1:73" ht="15" customHeight="1">
      <c r="A14" s="80" t="s">
        <v>63</v>
      </c>
      <c r="B14" s="80" t="s">
        <v>58</v>
      </c>
      <c r="C14" s="55">
        <v>8231</v>
      </c>
      <c r="D14" s="55">
        <v>4207706</v>
      </c>
      <c r="E14" s="56">
        <v>195.617279344</v>
      </c>
      <c r="F14" s="56">
        <v>145.469425973</v>
      </c>
      <c r="G14" s="57">
        <v>1.066610443</v>
      </c>
      <c r="H14" s="81" t="s">
        <v>37</v>
      </c>
      <c r="I14" s="54">
        <v>1178</v>
      </c>
      <c r="J14" s="54">
        <v>4207706</v>
      </c>
      <c r="K14" s="82">
        <v>27.99625259</v>
      </c>
      <c r="L14" s="82">
        <v>22.087681213</v>
      </c>
      <c r="M14" s="83">
        <v>1.033810523</v>
      </c>
      <c r="N14" s="84" t="s">
        <v>37</v>
      </c>
      <c r="O14" s="55">
        <v>117</v>
      </c>
      <c r="P14" s="55">
        <v>4207706</v>
      </c>
      <c r="Q14" s="56">
        <v>2.780612524</v>
      </c>
      <c r="R14" s="56">
        <v>2.447541324</v>
      </c>
      <c r="S14" s="57">
        <v>1.347169257</v>
      </c>
      <c r="T14" s="81" t="s">
        <v>37</v>
      </c>
      <c r="U14" s="54">
        <v>713</v>
      </c>
      <c r="V14" s="54">
        <v>4207706</v>
      </c>
      <c r="W14" s="82">
        <v>16.945100252</v>
      </c>
      <c r="X14" s="82">
        <v>12.438655156</v>
      </c>
      <c r="Y14" s="83">
        <v>0.966111932</v>
      </c>
      <c r="Z14" s="84" t="s">
        <v>37</v>
      </c>
      <c r="AA14" s="55">
        <v>267</v>
      </c>
      <c r="AB14" s="55">
        <v>4207706</v>
      </c>
      <c r="AC14" s="56">
        <v>6.345500375</v>
      </c>
      <c r="AD14" s="56">
        <v>4.581909154</v>
      </c>
      <c r="AE14" s="57">
        <v>0.941227132</v>
      </c>
      <c r="AF14" s="81" t="s">
        <v>37</v>
      </c>
      <c r="AG14" s="54">
        <v>1496</v>
      </c>
      <c r="AH14" s="54">
        <v>4207706</v>
      </c>
      <c r="AI14" s="82">
        <v>35.553814834</v>
      </c>
      <c r="AJ14" s="82">
        <v>26.884188649</v>
      </c>
      <c r="AK14" s="83">
        <v>1.128965735</v>
      </c>
      <c r="AL14" s="84" t="s">
        <v>37</v>
      </c>
      <c r="AM14" s="55">
        <v>263</v>
      </c>
      <c r="AN14" s="55">
        <v>4207706</v>
      </c>
      <c r="AO14" s="56">
        <v>6.250436699</v>
      </c>
      <c r="AP14" s="56">
        <v>4.587481788</v>
      </c>
      <c r="AQ14" s="57">
        <v>1.020119365</v>
      </c>
      <c r="AR14" s="81" t="s">
        <v>37</v>
      </c>
      <c r="AS14" s="54">
        <v>204</v>
      </c>
      <c r="AT14" s="54">
        <v>4207706</v>
      </c>
      <c r="AU14" s="82">
        <v>4.848247477</v>
      </c>
      <c r="AV14" s="82">
        <v>3.74832535</v>
      </c>
      <c r="AW14" s="83">
        <v>1.048517712</v>
      </c>
      <c r="AX14" s="84" t="s">
        <v>37</v>
      </c>
      <c r="AY14" s="55">
        <v>382</v>
      </c>
      <c r="AZ14" s="55">
        <v>4207706</v>
      </c>
      <c r="BA14" s="56">
        <v>9.078581061</v>
      </c>
      <c r="BB14" s="56">
        <v>7.013099482</v>
      </c>
      <c r="BC14" s="57">
        <v>1.02462423</v>
      </c>
      <c r="BD14" s="81" t="s">
        <v>37</v>
      </c>
      <c r="BE14" s="54">
        <v>531</v>
      </c>
      <c r="BF14" s="54">
        <v>4207706</v>
      </c>
      <c r="BG14" s="82">
        <v>12.619702993</v>
      </c>
      <c r="BH14" s="82">
        <v>9.100343643</v>
      </c>
      <c r="BI14" s="83">
        <v>1.062441941</v>
      </c>
      <c r="BJ14" s="84" t="s">
        <v>37</v>
      </c>
      <c r="BK14" s="55">
        <v>32</v>
      </c>
      <c r="BL14" s="55">
        <v>4207706</v>
      </c>
      <c r="BM14" s="56">
        <v>0.760509408</v>
      </c>
      <c r="BN14" s="56">
        <v>0.57781268</v>
      </c>
      <c r="BO14" s="57">
        <v>1.113601914</v>
      </c>
      <c r="BP14" s="81" t="s">
        <v>37</v>
      </c>
      <c r="BQ14" s="54">
        <v>171</v>
      </c>
      <c r="BR14" s="54">
        <v>4207706</v>
      </c>
      <c r="BS14" s="82">
        <v>4.06397215</v>
      </c>
      <c r="BT14" s="82">
        <v>3.075633281</v>
      </c>
      <c r="BU14" s="83">
        <v>1.072563117</v>
      </c>
    </row>
    <row r="15" spans="1:73" ht="15" customHeight="1">
      <c r="A15" s="80" t="s">
        <v>63</v>
      </c>
      <c r="B15" s="80" t="s">
        <v>59</v>
      </c>
      <c r="C15" s="55">
        <v>7788</v>
      </c>
      <c r="D15" s="55">
        <v>4108605</v>
      </c>
      <c r="E15" s="56">
        <v>189.553388559</v>
      </c>
      <c r="F15" s="56">
        <v>144.89554021</v>
      </c>
      <c r="G15" s="57">
        <v>1.062402599</v>
      </c>
      <c r="H15" s="81" t="s">
        <v>37</v>
      </c>
      <c r="I15" s="54">
        <v>1074</v>
      </c>
      <c r="J15" s="54">
        <v>4108605</v>
      </c>
      <c r="K15" s="82">
        <v>26.140259285</v>
      </c>
      <c r="L15" s="82">
        <v>20.808510827</v>
      </c>
      <c r="M15" s="83">
        <v>0.973939149</v>
      </c>
      <c r="N15" s="84" t="s">
        <v>37</v>
      </c>
      <c r="O15" s="55">
        <v>110</v>
      </c>
      <c r="P15" s="55">
        <v>4108605</v>
      </c>
      <c r="Q15" s="56">
        <v>2.677307748</v>
      </c>
      <c r="R15" s="56">
        <v>2.278713841</v>
      </c>
      <c r="S15" s="57">
        <v>1.254243678</v>
      </c>
      <c r="T15" s="81" t="s">
        <v>37</v>
      </c>
      <c r="U15" s="54">
        <v>695</v>
      </c>
      <c r="V15" s="54">
        <v>4108605</v>
      </c>
      <c r="W15" s="82">
        <v>16.915717135</v>
      </c>
      <c r="X15" s="82">
        <v>12.682024283</v>
      </c>
      <c r="Y15" s="83">
        <v>0.985014443</v>
      </c>
      <c r="Z15" s="84" t="s">
        <v>37</v>
      </c>
      <c r="AA15" s="55">
        <v>264</v>
      </c>
      <c r="AB15" s="55">
        <v>4108605</v>
      </c>
      <c r="AC15" s="56">
        <v>6.425538595</v>
      </c>
      <c r="AD15" s="56">
        <v>4.856158345</v>
      </c>
      <c r="AE15" s="57">
        <v>0.997564081</v>
      </c>
      <c r="AF15" s="81" t="s">
        <v>37</v>
      </c>
      <c r="AG15" s="54">
        <v>1464</v>
      </c>
      <c r="AH15" s="54">
        <v>4108605</v>
      </c>
      <c r="AI15" s="82">
        <v>35.63253221</v>
      </c>
      <c r="AJ15" s="82">
        <v>28.108243554</v>
      </c>
      <c r="AK15" s="83">
        <v>1.180368293</v>
      </c>
      <c r="AL15" s="84" t="s">
        <v>37</v>
      </c>
      <c r="AM15" s="55">
        <v>258</v>
      </c>
      <c r="AN15" s="55">
        <v>4108605</v>
      </c>
      <c r="AO15" s="56">
        <v>6.279503627</v>
      </c>
      <c r="AP15" s="56">
        <v>4.604446388</v>
      </c>
      <c r="AQ15" s="57">
        <v>1.023891787</v>
      </c>
      <c r="AR15" s="81" t="s">
        <v>37</v>
      </c>
      <c r="AS15" s="54">
        <v>182</v>
      </c>
      <c r="AT15" s="54">
        <v>4108605</v>
      </c>
      <c r="AU15" s="82">
        <v>4.429727365</v>
      </c>
      <c r="AV15" s="82">
        <v>3.591074344</v>
      </c>
      <c r="AW15" s="83">
        <v>1.004529944</v>
      </c>
      <c r="AX15" s="84" t="s">
        <v>37</v>
      </c>
      <c r="AY15" s="55">
        <v>377</v>
      </c>
      <c r="AZ15" s="55">
        <v>4108605</v>
      </c>
      <c r="BA15" s="56">
        <v>9.175863827</v>
      </c>
      <c r="BB15" s="56">
        <v>7.179197026</v>
      </c>
      <c r="BC15" s="57">
        <v>1.048891328</v>
      </c>
      <c r="BD15" s="81" t="s">
        <v>37</v>
      </c>
      <c r="BE15" s="54">
        <v>462</v>
      </c>
      <c r="BF15" s="54">
        <v>4108605</v>
      </c>
      <c r="BG15" s="82">
        <v>11.244692542</v>
      </c>
      <c r="BH15" s="82">
        <v>8.305500241</v>
      </c>
      <c r="BI15" s="83">
        <v>0.969645999</v>
      </c>
      <c r="BJ15" s="84" t="s">
        <v>37</v>
      </c>
      <c r="BK15" s="55">
        <v>30</v>
      </c>
      <c r="BL15" s="55">
        <v>4108605</v>
      </c>
      <c r="BM15" s="56">
        <v>0.73017484</v>
      </c>
      <c r="BN15" s="56">
        <v>0.539776234</v>
      </c>
      <c r="BO15" s="57">
        <v>1.040295354</v>
      </c>
      <c r="BP15" s="81" t="s">
        <v>37</v>
      </c>
      <c r="BQ15" s="54">
        <v>155</v>
      </c>
      <c r="BR15" s="54">
        <v>4108605</v>
      </c>
      <c r="BS15" s="82">
        <v>3.772570009</v>
      </c>
      <c r="BT15" s="82">
        <v>2.946998093</v>
      </c>
      <c r="BU15" s="83">
        <v>1.027704272</v>
      </c>
    </row>
    <row r="16" spans="1:73" ht="15" customHeight="1">
      <c r="A16" s="80" t="s">
        <v>63</v>
      </c>
      <c r="B16" s="80" t="s">
        <v>60</v>
      </c>
      <c r="C16" s="55">
        <v>5420</v>
      </c>
      <c r="D16" s="55">
        <v>3172350</v>
      </c>
      <c r="E16" s="56">
        <v>170.851261683</v>
      </c>
      <c r="F16" s="56">
        <v>133.1244835</v>
      </c>
      <c r="G16" s="57">
        <v>0.976094896</v>
      </c>
      <c r="H16" s="81" t="s">
        <v>37</v>
      </c>
      <c r="I16" s="54">
        <v>789</v>
      </c>
      <c r="J16" s="54">
        <v>3172350</v>
      </c>
      <c r="K16" s="82">
        <v>24.8711523</v>
      </c>
      <c r="L16" s="82">
        <v>20.342206538</v>
      </c>
      <c r="M16" s="83">
        <v>0.952113849</v>
      </c>
      <c r="N16" s="84" t="s">
        <v>37</v>
      </c>
      <c r="O16" s="55">
        <v>73</v>
      </c>
      <c r="P16" s="55">
        <v>3172350</v>
      </c>
      <c r="Q16" s="56">
        <v>2.301133229</v>
      </c>
      <c r="R16" s="56">
        <v>2.05443367</v>
      </c>
      <c r="S16" s="57">
        <v>1.130795976</v>
      </c>
      <c r="T16" s="81" t="s">
        <v>37</v>
      </c>
      <c r="U16" s="54">
        <v>514</v>
      </c>
      <c r="V16" s="54">
        <v>3172350</v>
      </c>
      <c r="W16" s="82">
        <v>16.202499724</v>
      </c>
      <c r="X16" s="82">
        <v>12.213004711</v>
      </c>
      <c r="Y16" s="83">
        <v>0.948585633</v>
      </c>
      <c r="Z16" s="84" t="s">
        <v>37</v>
      </c>
      <c r="AA16" s="55">
        <v>213</v>
      </c>
      <c r="AB16" s="55">
        <v>3172350</v>
      </c>
      <c r="AC16" s="56">
        <v>6.71426545</v>
      </c>
      <c r="AD16" s="56">
        <v>5.039957699</v>
      </c>
      <c r="AE16" s="57">
        <v>1.0353206</v>
      </c>
      <c r="AF16" s="81" t="s">
        <v>37</v>
      </c>
      <c r="AG16" s="54">
        <v>931</v>
      </c>
      <c r="AH16" s="54">
        <v>3172350</v>
      </c>
      <c r="AI16" s="82">
        <v>29.347329267</v>
      </c>
      <c r="AJ16" s="82">
        <v>23.427384313</v>
      </c>
      <c r="AK16" s="83">
        <v>0.983801836</v>
      </c>
      <c r="AL16" s="84" t="s">
        <v>37</v>
      </c>
      <c r="AM16" s="55">
        <v>200</v>
      </c>
      <c r="AN16" s="55">
        <v>3172350</v>
      </c>
      <c r="AO16" s="56">
        <v>6.304474601</v>
      </c>
      <c r="AP16" s="56">
        <v>4.727610359</v>
      </c>
      <c r="AQ16" s="57">
        <v>1.051279787</v>
      </c>
      <c r="AR16" s="81" t="s">
        <v>37</v>
      </c>
      <c r="AS16" s="54">
        <v>142</v>
      </c>
      <c r="AT16" s="54">
        <v>3172350</v>
      </c>
      <c r="AU16" s="82">
        <v>4.476176967</v>
      </c>
      <c r="AV16" s="82">
        <v>3.593266589</v>
      </c>
      <c r="AW16" s="83">
        <v>1.00514318</v>
      </c>
      <c r="AX16" s="84" t="s">
        <v>37</v>
      </c>
      <c r="AY16" s="55">
        <v>278</v>
      </c>
      <c r="AZ16" s="55">
        <v>3172350</v>
      </c>
      <c r="BA16" s="56">
        <v>8.763219695</v>
      </c>
      <c r="BB16" s="56">
        <v>7.106188603</v>
      </c>
      <c r="BC16" s="57">
        <v>1.038224689</v>
      </c>
      <c r="BD16" s="81" t="s">
        <v>37</v>
      </c>
      <c r="BE16" s="54">
        <v>364</v>
      </c>
      <c r="BF16" s="54">
        <v>3172350</v>
      </c>
      <c r="BG16" s="82">
        <v>11.474143774</v>
      </c>
      <c r="BH16" s="82">
        <v>8.737647222</v>
      </c>
      <c r="BI16" s="83">
        <v>1.020098058</v>
      </c>
      <c r="BJ16" s="84" t="s">
        <v>37</v>
      </c>
      <c r="BK16" s="55">
        <v>21</v>
      </c>
      <c r="BL16" s="55">
        <v>3172350</v>
      </c>
      <c r="BM16" s="56">
        <v>0.661969833</v>
      </c>
      <c r="BN16" s="56">
        <v>0.546573755</v>
      </c>
      <c r="BO16" s="57">
        <v>1.053396023</v>
      </c>
      <c r="BP16" s="81" t="s">
        <v>37</v>
      </c>
      <c r="BQ16" s="54">
        <v>123</v>
      </c>
      <c r="BR16" s="54">
        <v>3172350</v>
      </c>
      <c r="BS16" s="82">
        <v>3.87725188</v>
      </c>
      <c r="BT16" s="82">
        <v>3.087649032</v>
      </c>
      <c r="BU16" s="83">
        <v>1.076753361</v>
      </c>
    </row>
    <row r="17" spans="1:73" ht="15" customHeight="1">
      <c r="A17" s="80" t="s">
        <v>63</v>
      </c>
      <c r="B17" s="80" t="s">
        <v>61</v>
      </c>
      <c r="C17" s="55">
        <v>4145</v>
      </c>
      <c r="D17" s="55">
        <v>2639311</v>
      </c>
      <c r="E17" s="56">
        <v>157.048563053</v>
      </c>
      <c r="F17" s="56">
        <v>132.531288744</v>
      </c>
      <c r="G17" s="57">
        <v>0.971745476</v>
      </c>
      <c r="H17" s="81" t="s">
        <v>37</v>
      </c>
      <c r="I17" s="54">
        <v>670</v>
      </c>
      <c r="J17" s="54">
        <v>2639311</v>
      </c>
      <c r="K17" s="82">
        <v>25.385413087</v>
      </c>
      <c r="L17" s="82">
        <v>22.187832352</v>
      </c>
      <c r="M17" s="83">
        <v>1.038498081</v>
      </c>
      <c r="N17" s="84" t="s">
        <v>37</v>
      </c>
      <c r="O17" s="55">
        <v>42</v>
      </c>
      <c r="P17" s="55">
        <v>2639311</v>
      </c>
      <c r="Q17" s="56">
        <v>1.591324402</v>
      </c>
      <c r="R17" s="56">
        <v>1.413132071</v>
      </c>
      <c r="S17" s="57">
        <v>0.777812437</v>
      </c>
      <c r="T17" s="81" t="s">
        <v>37</v>
      </c>
      <c r="U17" s="54">
        <v>399</v>
      </c>
      <c r="V17" s="54">
        <v>2639311</v>
      </c>
      <c r="W17" s="82">
        <v>15.117581823</v>
      </c>
      <c r="X17" s="82">
        <v>12.577915108</v>
      </c>
      <c r="Y17" s="83">
        <v>0.97692827</v>
      </c>
      <c r="Z17" s="84" t="s">
        <v>37</v>
      </c>
      <c r="AA17" s="55">
        <v>151</v>
      </c>
      <c r="AB17" s="55">
        <v>2639311</v>
      </c>
      <c r="AC17" s="56">
        <v>5.721190114</v>
      </c>
      <c r="AD17" s="56">
        <v>4.669213762</v>
      </c>
      <c r="AE17" s="57">
        <v>0.959161461</v>
      </c>
      <c r="AF17" s="81" t="s">
        <v>37</v>
      </c>
      <c r="AG17" s="54">
        <v>617</v>
      </c>
      <c r="AH17" s="54">
        <v>2639311</v>
      </c>
      <c r="AI17" s="82">
        <v>23.377313246</v>
      </c>
      <c r="AJ17" s="82">
        <v>20.558504812</v>
      </c>
      <c r="AK17" s="83">
        <v>0.863327058</v>
      </c>
      <c r="AL17" s="84" t="s">
        <v>37</v>
      </c>
      <c r="AM17" s="55">
        <v>147</v>
      </c>
      <c r="AN17" s="55">
        <v>2639311</v>
      </c>
      <c r="AO17" s="56">
        <v>5.569635409</v>
      </c>
      <c r="AP17" s="56">
        <v>4.527745262</v>
      </c>
      <c r="AQ17" s="57">
        <v>1.006835741</v>
      </c>
      <c r="AR17" s="81" t="s">
        <v>37</v>
      </c>
      <c r="AS17" s="54">
        <v>117</v>
      </c>
      <c r="AT17" s="54">
        <v>2639311</v>
      </c>
      <c r="AU17" s="82">
        <v>4.432975121</v>
      </c>
      <c r="AV17" s="82">
        <v>3.750923879</v>
      </c>
      <c r="AW17" s="83">
        <v>1.049244598</v>
      </c>
      <c r="AX17" s="84" t="s">
        <v>37</v>
      </c>
      <c r="AY17" s="55">
        <v>199</v>
      </c>
      <c r="AZ17" s="55">
        <v>2639311</v>
      </c>
      <c r="BA17" s="56">
        <v>7.539846574</v>
      </c>
      <c r="BB17" s="56">
        <v>6.510613446</v>
      </c>
      <c r="BC17" s="57">
        <v>0.951210275</v>
      </c>
      <c r="BD17" s="81" t="s">
        <v>37</v>
      </c>
      <c r="BE17" s="54">
        <v>276</v>
      </c>
      <c r="BF17" s="54">
        <v>2639311</v>
      </c>
      <c r="BG17" s="82">
        <v>10.457274645</v>
      </c>
      <c r="BH17" s="82">
        <v>8.883152416</v>
      </c>
      <c r="BI17" s="83">
        <v>1.037085419</v>
      </c>
      <c r="BJ17" s="84" t="s">
        <v>37</v>
      </c>
      <c r="BK17" s="55" t="s">
        <v>69</v>
      </c>
      <c r="BL17" s="55" t="s">
        <v>69</v>
      </c>
      <c r="BM17" s="55" t="s">
        <v>69</v>
      </c>
      <c r="BN17" s="55" t="s">
        <v>69</v>
      </c>
      <c r="BO17" s="55" t="s">
        <v>69</v>
      </c>
      <c r="BP17" s="81" t="s">
        <v>37</v>
      </c>
      <c r="BQ17" s="54">
        <v>88</v>
      </c>
      <c r="BR17" s="54">
        <v>2639311</v>
      </c>
      <c r="BS17" s="82">
        <v>3.33420351</v>
      </c>
      <c r="BT17" s="82">
        <v>2.77019842</v>
      </c>
      <c r="BU17" s="83">
        <v>0.966049064</v>
      </c>
    </row>
    <row r="18" spans="1:73" ht="15" customHeight="1">
      <c r="A18" s="80" t="s">
        <v>63</v>
      </c>
      <c r="B18" s="80" t="s">
        <v>62</v>
      </c>
      <c r="C18" s="55">
        <v>6051</v>
      </c>
      <c r="D18" s="55">
        <v>4063917</v>
      </c>
      <c r="E18" s="56">
        <v>148.895757467</v>
      </c>
      <c r="F18" s="56">
        <v>124.034722375</v>
      </c>
      <c r="G18" s="57">
        <v>0.90944698</v>
      </c>
      <c r="H18" s="81" t="s">
        <v>37</v>
      </c>
      <c r="I18" s="54">
        <v>1059</v>
      </c>
      <c r="J18" s="54">
        <v>4063917</v>
      </c>
      <c r="K18" s="82">
        <v>26.058603067</v>
      </c>
      <c r="L18" s="82">
        <v>22.450194121</v>
      </c>
      <c r="M18" s="83">
        <v>1.050777883</v>
      </c>
      <c r="N18" s="84" t="s">
        <v>37</v>
      </c>
      <c r="O18" s="55">
        <v>50</v>
      </c>
      <c r="P18" s="55">
        <v>4063917</v>
      </c>
      <c r="Q18" s="56">
        <v>1.230340088</v>
      </c>
      <c r="R18" s="56">
        <v>1.094837994</v>
      </c>
      <c r="S18" s="57">
        <v>0.602617848</v>
      </c>
      <c r="T18" s="81" t="s">
        <v>37</v>
      </c>
      <c r="U18" s="54">
        <v>566</v>
      </c>
      <c r="V18" s="54">
        <v>4063917</v>
      </c>
      <c r="W18" s="82">
        <v>13.927449798</v>
      </c>
      <c r="X18" s="82">
        <v>11.34402753</v>
      </c>
      <c r="Y18" s="83">
        <v>0.881092065</v>
      </c>
      <c r="Z18" s="84" t="s">
        <v>37</v>
      </c>
      <c r="AA18" s="55">
        <v>216</v>
      </c>
      <c r="AB18" s="55">
        <v>4063917</v>
      </c>
      <c r="AC18" s="56">
        <v>5.315069181</v>
      </c>
      <c r="AD18" s="56">
        <v>4.285669099</v>
      </c>
      <c r="AE18" s="57">
        <v>0.880372766</v>
      </c>
      <c r="AF18" s="81" t="s">
        <v>37</v>
      </c>
      <c r="AG18" s="54">
        <v>953</v>
      </c>
      <c r="AH18" s="54">
        <v>4063917</v>
      </c>
      <c r="AI18" s="82">
        <v>23.45028208</v>
      </c>
      <c r="AJ18" s="82">
        <v>20.221914351</v>
      </c>
      <c r="AK18" s="83">
        <v>0.84919239</v>
      </c>
      <c r="AL18" s="84" t="s">
        <v>37</v>
      </c>
      <c r="AM18" s="55">
        <v>214</v>
      </c>
      <c r="AN18" s="55">
        <v>4063917</v>
      </c>
      <c r="AO18" s="56">
        <v>5.265855577</v>
      </c>
      <c r="AP18" s="56">
        <v>4.152719381</v>
      </c>
      <c r="AQ18" s="57">
        <v>0.923441151</v>
      </c>
      <c r="AR18" s="81" t="s">
        <v>37</v>
      </c>
      <c r="AS18" s="54">
        <v>151</v>
      </c>
      <c r="AT18" s="54">
        <v>4063917</v>
      </c>
      <c r="AU18" s="82">
        <v>3.715627066</v>
      </c>
      <c r="AV18" s="82">
        <v>3.216811906</v>
      </c>
      <c r="AW18" s="83">
        <v>0.899837646</v>
      </c>
      <c r="AX18" s="84" t="s">
        <v>37</v>
      </c>
      <c r="AY18" s="55">
        <v>308</v>
      </c>
      <c r="AZ18" s="55">
        <v>4063917</v>
      </c>
      <c r="BA18" s="56">
        <v>7.578894943</v>
      </c>
      <c r="BB18" s="56">
        <v>6.651901766</v>
      </c>
      <c r="BC18" s="57">
        <v>0.971852708</v>
      </c>
      <c r="BD18" s="81" t="s">
        <v>37</v>
      </c>
      <c r="BE18" s="54">
        <v>414</v>
      </c>
      <c r="BF18" s="54">
        <v>4063917</v>
      </c>
      <c r="BG18" s="82">
        <v>10.18721593</v>
      </c>
      <c r="BH18" s="82">
        <v>8.542180792</v>
      </c>
      <c r="BI18" s="83">
        <v>0.99727785</v>
      </c>
      <c r="BJ18" s="84" t="s">
        <v>37</v>
      </c>
      <c r="BK18" s="55">
        <v>24</v>
      </c>
      <c r="BL18" s="55">
        <v>4063917</v>
      </c>
      <c r="BM18" s="56">
        <v>0.590563242</v>
      </c>
      <c r="BN18" s="56">
        <v>0.472115542</v>
      </c>
      <c r="BO18" s="57">
        <v>0.90989483</v>
      </c>
      <c r="BP18" s="81" t="s">
        <v>37</v>
      </c>
      <c r="BQ18" s="54">
        <v>118</v>
      </c>
      <c r="BR18" s="54">
        <v>4063917</v>
      </c>
      <c r="BS18" s="82">
        <v>2.903602608</v>
      </c>
      <c r="BT18" s="82">
        <v>2.542568016</v>
      </c>
      <c r="BU18" s="83">
        <v>0.886667697</v>
      </c>
    </row>
    <row r="19" spans="1:73" ht="15" customHeight="1">
      <c r="A19" s="80"/>
      <c r="B19" s="80"/>
      <c r="C19" s="55"/>
      <c r="D19" s="55"/>
      <c r="E19" s="56"/>
      <c r="F19" s="56"/>
      <c r="G19" s="57"/>
      <c r="H19" s="81"/>
      <c r="I19" s="54"/>
      <c r="J19" s="54"/>
      <c r="K19" s="82"/>
      <c r="L19" s="82"/>
      <c r="M19" s="83"/>
      <c r="N19" s="84"/>
      <c r="O19" s="55"/>
      <c r="P19" s="55"/>
      <c r="Q19" s="56"/>
      <c r="R19" s="56"/>
      <c r="S19" s="57"/>
      <c r="T19" s="81"/>
      <c r="U19" s="54"/>
      <c r="V19" s="54"/>
      <c r="W19" s="82"/>
      <c r="X19" s="82"/>
      <c r="Y19" s="83"/>
      <c r="Z19" s="84"/>
      <c r="AA19" s="55"/>
      <c r="AB19" s="55"/>
      <c r="AC19" s="56"/>
      <c r="AD19" s="56"/>
      <c r="AE19" s="57"/>
      <c r="AF19" s="81"/>
      <c r="AG19" s="54"/>
      <c r="AH19" s="54"/>
      <c r="AI19" s="82"/>
      <c r="AJ19" s="82"/>
      <c r="AK19" s="83"/>
      <c r="AL19" s="84"/>
      <c r="AM19" s="55"/>
      <c r="AN19" s="55"/>
      <c r="AO19" s="56"/>
      <c r="AP19" s="56"/>
      <c r="AQ19" s="57"/>
      <c r="AR19" s="81"/>
      <c r="AS19" s="54"/>
      <c r="AT19" s="54"/>
      <c r="AU19" s="82"/>
      <c r="AV19" s="82"/>
      <c r="AW19" s="83"/>
      <c r="AX19" s="84"/>
      <c r="AY19" s="55"/>
      <c r="AZ19" s="55"/>
      <c r="BA19" s="56"/>
      <c r="BB19" s="56"/>
      <c r="BC19" s="57"/>
      <c r="BD19" s="81"/>
      <c r="BE19" s="54"/>
      <c r="BF19" s="54"/>
      <c r="BG19" s="82"/>
      <c r="BH19" s="82"/>
      <c r="BI19" s="83"/>
      <c r="BJ19" s="84"/>
      <c r="BK19" s="55"/>
      <c r="BL19" s="55"/>
      <c r="BM19" s="56"/>
      <c r="BN19" s="56"/>
      <c r="BO19" s="57"/>
      <c r="BP19" s="81"/>
      <c r="BQ19" s="54"/>
      <c r="BR19" s="54"/>
      <c r="BS19" s="82"/>
      <c r="BT19" s="82"/>
      <c r="BU19" s="83"/>
    </row>
    <row r="20" spans="1:73" s="70" customFormat="1" ht="15" customHeight="1">
      <c r="A20" s="71" t="s">
        <v>64</v>
      </c>
      <c r="B20" s="71" t="s">
        <v>57</v>
      </c>
      <c r="C20" s="72">
        <v>23609</v>
      </c>
      <c r="D20" s="72">
        <v>14005031</v>
      </c>
      <c r="E20" s="73">
        <v>168.575135607</v>
      </c>
      <c r="F20" s="73">
        <v>135.39773154</v>
      </c>
      <c r="G20" s="74">
        <v>0.992762798</v>
      </c>
      <c r="H20" s="75" t="s">
        <v>37</v>
      </c>
      <c r="I20" s="76">
        <v>3651</v>
      </c>
      <c r="J20" s="76">
        <v>14005031</v>
      </c>
      <c r="K20" s="77">
        <v>26.069203274</v>
      </c>
      <c r="L20" s="77">
        <v>21.702329219</v>
      </c>
      <c r="M20" s="78">
        <v>1.015774182</v>
      </c>
      <c r="N20" s="79" t="s">
        <v>37</v>
      </c>
      <c r="O20" s="72">
        <v>241</v>
      </c>
      <c r="P20" s="72">
        <v>14005031</v>
      </c>
      <c r="Q20" s="73">
        <v>1.720810186</v>
      </c>
      <c r="R20" s="73">
        <v>1.493373167</v>
      </c>
      <c r="S20" s="74">
        <v>0.82197853</v>
      </c>
      <c r="T20" s="75" t="s">
        <v>37</v>
      </c>
      <c r="U20" s="76">
        <v>2419</v>
      </c>
      <c r="V20" s="76">
        <v>14005031</v>
      </c>
      <c r="W20" s="77">
        <v>17.272364481</v>
      </c>
      <c r="X20" s="77">
        <v>13.571624001</v>
      </c>
      <c r="Y20" s="78">
        <v>1.054109767</v>
      </c>
      <c r="Z20" s="79" t="s">
        <v>37</v>
      </c>
      <c r="AA20" s="72">
        <v>878</v>
      </c>
      <c r="AB20" s="72">
        <v>14005031</v>
      </c>
      <c r="AC20" s="73">
        <v>6.269175698</v>
      </c>
      <c r="AD20" s="73">
        <v>4.892948729</v>
      </c>
      <c r="AE20" s="74">
        <v>1.005121653</v>
      </c>
      <c r="AF20" s="75" t="s">
        <v>37</v>
      </c>
      <c r="AG20" s="76">
        <v>3791</v>
      </c>
      <c r="AH20" s="76">
        <v>14005031</v>
      </c>
      <c r="AI20" s="77">
        <v>27.068844046</v>
      </c>
      <c r="AJ20" s="77">
        <v>22.361644143</v>
      </c>
      <c r="AK20" s="78">
        <v>0.939047496</v>
      </c>
      <c r="AL20" s="79" t="s">
        <v>37</v>
      </c>
      <c r="AM20" s="72">
        <v>829</v>
      </c>
      <c r="AN20" s="72">
        <v>14005031</v>
      </c>
      <c r="AO20" s="73">
        <v>5.919301428</v>
      </c>
      <c r="AP20" s="73">
        <v>4.613611612</v>
      </c>
      <c r="AQ20" s="74">
        <v>1.02592986</v>
      </c>
      <c r="AR20" s="75" t="s">
        <v>37</v>
      </c>
      <c r="AS20" s="76">
        <v>539</v>
      </c>
      <c r="AT20" s="76">
        <v>14005031</v>
      </c>
      <c r="AU20" s="77">
        <v>3.848616972</v>
      </c>
      <c r="AV20" s="77">
        <v>3.143993147</v>
      </c>
      <c r="AW20" s="78">
        <v>0.879468081</v>
      </c>
      <c r="AX20" s="79" t="s">
        <v>37</v>
      </c>
      <c r="AY20" s="72">
        <v>1253</v>
      </c>
      <c r="AZ20" s="72">
        <v>14005031</v>
      </c>
      <c r="BA20" s="73">
        <v>8.946784909</v>
      </c>
      <c r="BB20" s="73">
        <v>7.428485724</v>
      </c>
      <c r="BC20" s="74">
        <v>1.085312776</v>
      </c>
      <c r="BD20" s="75" t="s">
        <v>37</v>
      </c>
      <c r="BE20" s="76">
        <v>1523</v>
      </c>
      <c r="BF20" s="76">
        <v>14005031</v>
      </c>
      <c r="BG20" s="77">
        <v>10.874663541</v>
      </c>
      <c r="BH20" s="77">
        <v>8.717512853</v>
      </c>
      <c r="BI20" s="78">
        <v>1.017747422</v>
      </c>
      <c r="BJ20" s="79" t="s">
        <v>37</v>
      </c>
      <c r="BK20" s="72">
        <v>100</v>
      </c>
      <c r="BL20" s="72">
        <v>14005031</v>
      </c>
      <c r="BM20" s="73">
        <v>0.714029123</v>
      </c>
      <c r="BN20" s="73">
        <v>0.545935769</v>
      </c>
      <c r="BO20" s="74">
        <v>1.05216645</v>
      </c>
      <c r="BP20" s="75" t="s">
        <v>37</v>
      </c>
      <c r="BQ20" s="76">
        <v>471</v>
      </c>
      <c r="BR20" s="76">
        <v>14005031</v>
      </c>
      <c r="BS20" s="77">
        <v>3.363077168</v>
      </c>
      <c r="BT20" s="77">
        <v>2.712482567</v>
      </c>
      <c r="BU20" s="78">
        <v>0.945921862</v>
      </c>
    </row>
    <row r="21" spans="1:73" ht="15" customHeight="1">
      <c r="A21" s="80" t="s">
        <v>64</v>
      </c>
      <c r="B21" s="80" t="s">
        <v>58</v>
      </c>
      <c r="C21" s="55">
        <v>4039</v>
      </c>
      <c r="D21" s="55">
        <v>2141742</v>
      </c>
      <c r="E21" s="56">
        <v>188.5848062</v>
      </c>
      <c r="F21" s="56">
        <v>141.803058618</v>
      </c>
      <c r="G21" s="57">
        <v>1.039727916</v>
      </c>
      <c r="H21" s="81" t="s">
        <v>37</v>
      </c>
      <c r="I21" s="54">
        <v>582</v>
      </c>
      <c r="J21" s="54">
        <v>2141742</v>
      </c>
      <c r="K21" s="82">
        <v>27.174141423</v>
      </c>
      <c r="L21" s="82">
        <v>21.481106508</v>
      </c>
      <c r="M21" s="83">
        <v>1.005419887</v>
      </c>
      <c r="N21" s="84" t="s">
        <v>37</v>
      </c>
      <c r="O21" s="55">
        <v>46</v>
      </c>
      <c r="P21" s="55">
        <v>2141742</v>
      </c>
      <c r="Q21" s="56">
        <v>2.147784374</v>
      </c>
      <c r="R21" s="56">
        <v>1.866285346</v>
      </c>
      <c r="S21" s="57">
        <v>1.02723587</v>
      </c>
      <c r="T21" s="81" t="s">
        <v>37</v>
      </c>
      <c r="U21" s="54">
        <v>424</v>
      </c>
      <c r="V21" s="54">
        <v>2141742</v>
      </c>
      <c r="W21" s="82">
        <v>19.796969009</v>
      </c>
      <c r="X21" s="82">
        <v>14.466142393</v>
      </c>
      <c r="Y21" s="83">
        <v>1.123587124</v>
      </c>
      <c r="Z21" s="84" t="s">
        <v>37</v>
      </c>
      <c r="AA21" s="55">
        <v>146</v>
      </c>
      <c r="AB21" s="55">
        <v>2141742</v>
      </c>
      <c r="AC21" s="56">
        <v>6.816880838</v>
      </c>
      <c r="AD21" s="56">
        <v>5.050365398</v>
      </c>
      <c r="AE21" s="57">
        <v>1.037458575</v>
      </c>
      <c r="AF21" s="81" t="s">
        <v>37</v>
      </c>
      <c r="AG21" s="54">
        <v>682</v>
      </c>
      <c r="AH21" s="54">
        <v>2141742</v>
      </c>
      <c r="AI21" s="82">
        <v>31.843237888</v>
      </c>
      <c r="AJ21" s="82">
        <v>24.437254603</v>
      </c>
      <c r="AK21" s="83">
        <v>1.026209995</v>
      </c>
      <c r="AL21" s="84" t="s">
        <v>37</v>
      </c>
      <c r="AM21" s="55">
        <v>136</v>
      </c>
      <c r="AN21" s="55">
        <v>2141742</v>
      </c>
      <c r="AO21" s="56">
        <v>6.349971192</v>
      </c>
      <c r="AP21" s="56">
        <v>4.719032785</v>
      </c>
      <c r="AQ21" s="57">
        <v>1.04937239</v>
      </c>
      <c r="AR21" s="81" t="s">
        <v>37</v>
      </c>
      <c r="AS21" s="54">
        <v>73</v>
      </c>
      <c r="AT21" s="54">
        <v>2141742</v>
      </c>
      <c r="AU21" s="82">
        <v>3.408440419</v>
      </c>
      <c r="AV21" s="82">
        <v>2.650969122</v>
      </c>
      <c r="AW21" s="83">
        <v>0.741554646</v>
      </c>
      <c r="AX21" s="84" t="s">
        <v>37</v>
      </c>
      <c r="AY21" s="55">
        <v>217</v>
      </c>
      <c r="AZ21" s="55">
        <v>2141742</v>
      </c>
      <c r="BA21" s="56">
        <v>10.131939328</v>
      </c>
      <c r="BB21" s="56">
        <v>7.993850935</v>
      </c>
      <c r="BC21" s="57">
        <v>1.167913471</v>
      </c>
      <c r="BD21" s="81" t="s">
        <v>37</v>
      </c>
      <c r="BE21" s="54">
        <v>268</v>
      </c>
      <c r="BF21" s="54">
        <v>2141742</v>
      </c>
      <c r="BG21" s="82">
        <v>12.513178525</v>
      </c>
      <c r="BH21" s="82">
        <v>9.271968261</v>
      </c>
      <c r="BI21" s="83">
        <v>1.082478679</v>
      </c>
      <c r="BJ21" s="84" t="s">
        <v>37</v>
      </c>
      <c r="BK21" s="55">
        <v>21</v>
      </c>
      <c r="BL21" s="55">
        <v>2141742</v>
      </c>
      <c r="BM21" s="56">
        <v>0.980510258</v>
      </c>
      <c r="BN21" s="56">
        <v>0.731579456</v>
      </c>
      <c r="BO21" s="57">
        <v>1.409952238</v>
      </c>
      <c r="BP21" s="81" t="s">
        <v>37</v>
      </c>
      <c r="BQ21" s="54">
        <v>67</v>
      </c>
      <c r="BR21" s="54">
        <v>2141742</v>
      </c>
      <c r="BS21" s="82">
        <v>3.128294631</v>
      </c>
      <c r="BT21" s="82">
        <v>2.313030571</v>
      </c>
      <c r="BU21" s="83">
        <v>0.806621288</v>
      </c>
    </row>
    <row r="22" spans="1:73" ht="15" customHeight="1">
      <c r="A22" s="80" t="s">
        <v>64</v>
      </c>
      <c r="B22" s="80" t="s">
        <v>59</v>
      </c>
      <c r="C22" s="55">
        <v>4571</v>
      </c>
      <c r="D22" s="55">
        <v>2419510</v>
      </c>
      <c r="E22" s="56">
        <v>188.922550434</v>
      </c>
      <c r="F22" s="56">
        <v>146.373699226</v>
      </c>
      <c r="G22" s="57">
        <v>1.073240752</v>
      </c>
      <c r="H22" s="81" t="s">
        <v>37</v>
      </c>
      <c r="I22" s="54">
        <v>645</v>
      </c>
      <c r="J22" s="54">
        <v>2419510</v>
      </c>
      <c r="K22" s="82">
        <v>26.658290315</v>
      </c>
      <c r="L22" s="82">
        <v>21.484814546</v>
      </c>
      <c r="M22" s="83">
        <v>1.005593441</v>
      </c>
      <c r="N22" s="84" t="s">
        <v>37</v>
      </c>
      <c r="O22" s="55">
        <v>48</v>
      </c>
      <c r="P22" s="55">
        <v>2419510</v>
      </c>
      <c r="Q22" s="56">
        <v>1.983872768</v>
      </c>
      <c r="R22" s="56">
        <v>1.78849749</v>
      </c>
      <c r="S22" s="57">
        <v>0.984420083</v>
      </c>
      <c r="T22" s="81" t="s">
        <v>37</v>
      </c>
      <c r="U22" s="54">
        <v>490</v>
      </c>
      <c r="V22" s="54">
        <v>2419510</v>
      </c>
      <c r="W22" s="82">
        <v>20.252034503</v>
      </c>
      <c r="X22" s="82">
        <v>15.374363064</v>
      </c>
      <c r="Y22" s="83">
        <v>1.194128739</v>
      </c>
      <c r="Z22" s="84" t="s">
        <v>37</v>
      </c>
      <c r="AA22" s="55">
        <v>154</v>
      </c>
      <c r="AB22" s="55">
        <v>2419510</v>
      </c>
      <c r="AC22" s="56">
        <v>6.364925129</v>
      </c>
      <c r="AD22" s="56">
        <v>4.71852336</v>
      </c>
      <c r="AE22" s="57">
        <v>0.969290761</v>
      </c>
      <c r="AF22" s="81" t="s">
        <v>37</v>
      </c>
      <c r="AG22" s="54">
        <v>807</v>
      </c>
      <c r="AH22" s="54">
        <v>2419510</v>
      </c>
      <c r="AI22" s="82">
        <v>33.353860906</v>
      </c>
      <c r="AJ22" s="82">
        <v>26.65203193</v>
      </c>
      <c r="AK22" s="83">
        <v>1.119216623</v>
      </c>
      <c r="AL22" s="84" t="s">
        <v>37</v>
      </c>
      <c r="AM22" s="55">
        <v>147</v>
      </c>
      <c r="AN22" s="55">
        <v>2419510</v>
      </c>
      <c r="AO22" s="56">
        <v>6.075610351</v>
      </c>
      <c r="AP22" s="56">
        <v>4.497350483</v>
      </c>
      <c r="AQ22" s="57">
        <v>1.000076847</v>
      </c>
      <c r="AR22" s="81" t="s">
        <v>37</v>
      </c>
      <c r="AS22" s="54">
        <v>98</v>
      </c>
      <c r="AT22" s="54">
        <v>2419510</v>
      </c>
      <c r="AU22" s="82">
        <v>4.050406901</v>
      </c>
      <c r="AV22" s="82">
        <v>3.284931907</v>
      </c>
      <c r="AW22" s="83">
        <v>0.91889283</v>
      </c>
      <c r="AX22" s="84" t="s">
        <v>37</v>
      </c>
      <c r="AY22" s="55">
        <v>226</v>
      </c>
      <c r="AZ22" s="55">
        <v>2419510</v>
      </c>
      <c r="BA22" s="56">
        <v>9.340734281</v>
      </c>
      <c r="BB22" s="56">
        <v>7.468420896</v>
      </c>
      <c r="BC22" s="57">
        <v>1.091147364</v>
      </c>
      <c r="BD22" s="81" t="s">
        <v>37</v>
      </c>
      <c r="BE22" s="54">
        <v>272</v>
      </c>
      <c r="BF22" s="54">
        <v>2419510</v>
      </c>
      <c r="BG22" s="82">
        <v>11.241945683</v>
      </c>
      <c r="BH22" s="82">
        <v>8.59773364</v>
      </c>
      <c r="BI22" s="83">
        <v>1.003763504</v>
      </c>
      <c r="BJ22" s="84" t="s">
        <v>37</v>
      </c>
      <c r="BK22" s="55" t="s">
        <v>69</v>
      </c>
      <c r="BL22" s="55" t="s">
        <v>69</v>
      </c>
      <c r="BM22" s="55" t="s">
        <v>69</v>
      </c>
      <c r="BN22" s="55" t="s">
        <v>69</v>
      </c>
      <c r="BO22" s="55" t="s">
        <v>69</v>
      </c>
      <c r="BP22" s="81" t="s">
        <v>37</v>
      </c>
      <c r="BQ22" s="54">
        <v>96</v>
      </c>
      <c r="BR22" s="54">
        <v>2419510</v>
      </c>
      <c r="BS22" s="82">
        <v>3.967745535</v>
      </c>
      <c r="BT22" s="82">
        <v>3.015989246</v>
      </c>
      <c r="BU22" s="83">
        <v>1.051763501</v>
      </c>
    </row>
    <row r="23" spans="1:73" ht="15" customHeight="1">
      <c r="A23" s="80" t="s">
        <v>64</v>
      </c>
      <c r="B23" s="80" t="s">
        <v>60</v>
      </c>
      <c r="C23" s="55">
        <v>5087</v>
      </c>
      <c r="D23" s="55">
        <v>2980481</v>
      </c>
      <c r="E23" s="56">
        <v>170.677149091</v>
      </c>
      <c r="F23" s="56">
        <v>136.547446402</v>
      </c>
      <c r="G23" s="57">
        <v>1.001192734</v>
      </c>
      <c r="H23" s="81" t="s">
        <v>37</v>
      </c>
      <c r="I23" s="54">
        <v>804</v>
      </c>
      <c r="J23" s="54">
        <v>2980481</v>
      </c>
      <c r="K23" s="82">
        <v>26.975511671</v>
      </c>
      <c r="L23" s="82">
        <v>22.314038257</v>
      </c>
      <c r="M23" s="83">
        <v>1.044405129</v>
      </c>
      <c r="N23" s="84" t="s">
        <v>37</v>
      </c>
      <c r="O23" s="55">
        <v>58</v>
      </c>
      <c r="P23" s="55">
        <v>2980481</v>
      </c>
      <c r="Q23" s="56">
        <v>1.945994623</v>
      </c>
      <c r="R23" s="56">
        <v>1.673638038</v>
      </c>
      <c r="S23" s="57">
        <v>0.921199446</v>
      </c>
      <c r="T23" s="81" t="s">
        <v>37</v>
      </c>
      <c r="U23" s="54">
        <v>515</v>
      </c>
      <c r="V23" s="54">
        <v>2980481</v>
      </c>
      <c r="W23" s="82">
        <v>17.279090187</v>
      </c>
      <c r="X23" s="82">
        <v>13.392907282</v>
      </c>
      <c r="Y23" s="83">
        <v>1.040228816</v>
      </c>
      <c r="Z23" s="84" t="s">
        <v>37</v>
      </c>
      <c r="AA23" s="55">
        <v>173</v>
      </c>
      <c r="AB23" s="55">
        <v>2980481</v>
      </c>
      <c r="AC23" s="56">
        <v>5.804432238</v>
      </c>
      <c r="AD23" s="56">
        <v>4.52705496</v>
      </c>
      <c r="AE23" s="57">
        <v>0.929958848</v>
      </c>
      <c r="AF23" s="81" t="s">
        <v>37</v>
      </c>
      <c r="AG23" s="54">
        <v>831</v>
      </c>
      <c r="AH23" s="54">
        <v>2980481</v>
      </c>
      <c r="AI23" s="82">
        <v>27.881405719</v>
      </c>
      <c r="AJ23" s="82">
        <v>22.918223739</v>
      </c>
      <c r="AK23" s="83">
        <v>0.962420315</v>
      </c>
      <c r="AL23" s="84" t="s">
        <v>37</v>
      </c>
      <c r="AM23" s="55">
        <v>185</v>
      </c>
      <c r="AN23" s="55">
        <v>2980481</v>
      </c>
      <c r="AO23" s="56">
        <v>6.207051815</v>
      </c>
      <c r="AP23" s="56">
        <v>4.919745168</v>
      </c>
      <c r="AQ23" s="57">
        <v>1.094004849</v>
      </c>
      <c r="AR23" s="81" t="s">
        <v>37</v>
      </c>
      <c r="AS23" s="54">
        <v>126</v>
      </c>
      <c r="AT23" s="54">
        <v>2980481</v>
      </c>
      <c r="AU23" s="82">
        <v>4.22750556</v>
      </c>
      <c r="AV23" s="82">
        <v>3.436318422</v>
      </c>
      <c r="AW23" s="83">
        <v>0.961240125</v>
      </c>
      <c r="AX23" s="84" t="s">
        <v>37</v>
      </c>
      <c r="AY23" s="55">
        <v>261</v>
      </c>
      <c r="AZ23" s="55">
        <v>2980481</v>
      </c>
      <c r="BA23" s="56">
        <v>8.756975804</v>
      </c>
      <c r="BB23" s="56">
        <v>7.313048446</v>
      </c>
      <c r="BC23" s="57">
        <v>1.068447218</v>
      </c>
      <c r="BD23" s="81" t="s">
        <v>37</v>
      </c>
      <c r="BE23" s="54">
        <v>319</v>
      </c>
      <c r="BF23" s="54">
        <v>2980481</v>
      </c>
      <c r="BG23" s="82">
        <v>10.702970427</v>
      </c>
      <c r="BH23" s="82">
        <v>8.675355249</v>
      </c>
      <c r="BI23" s="83">
        <v>1.012825629</v>
      </c>
      <c r="BJ23" s="84" t="s">
        <v>37</v>
      </c>
      <c r="BK23" s="55">
        <v>21</v>
      </c>
      <c r="BL23" s="55">
        <v>2980481</v>
      </c>
      <c r="BM23" s="56">
        <v>0.70458426</v>
      </c>
      <c r="BN23" s="56">
        <v>0.525929603</v>
      </c>
      <c r="BO23" s="57">
        <v>1.013609138</v>
      </c>
      <c r="BP23" s="81" t="s">
        <v>37</v>
      </c>
      <c r="BQ23" s="54">
        <v>99</v>
      </c>
      <c r="BR23" s="54">
        <v>2980481</v>
      </c>
      <c r="BS23" s="82">
        <v>3.321611512</v>
      </c>
      <c r="BT23" s="82">
        <v>2.706033695</v>
      </c>
      <c r="BU23" s="83">
        <v>0.943672952</v>
      </c>
    </row>
    <row r="24" spans="1:73" ht="15" customHeight="1">
      <c r="A24" s="80" t="s">
        <v>64</v>
      </c>
      <c r="B24" s="80" t="s">
        <v>61</v>
      </c>
      <c r="C24" s="55">
        <v>5410</v>
      </c>
      <c r="D24" s="55">
        <v>3623074</v>
      </c>
      <c r="E24" s="56">
        <v>149.320714951</v>
      </c>
      <c r="F24" s="56">
        <v>130.599579253</v>
      </c>
      <c r="G24" s="57">
        <v>0.957581802</v>
      </c>
      <c r="H24" s="81" t="s">
        <v>37</v>
      </c>
      <c r="I24" s="54">
        <v>873</v>
      </c>
      <c r="J24" s="54">
        <v>3623074</v>
      </c>
      <c r="K24" s="82">
        <v>24.095560841</v>
      </c>
      <c r="L24" s="82">
        <v>21.555067114</v>
      </c>
      <c r="M24" s="83">
        <v>1.008881602</v>
      </c>
      <c r="N24" s="84" t="s">
        <v>37</v>
      </c>
      <c r="O24" s="55">
        <v>48</v>
      </c>
      <c r="P24" s="55">
        <v>3623074</v>
      </c>
      <c r="Q24" s="56">
        <v>1.324841833</v>
      </c>
      <c r="R24" s="56">
        <v>1.218660385</v>
      </c>
      <c r="S24" s="57">
        <v>0.670771843</v>
      </c>
      <c r="T24" s="81" t="s">
        <v>37</v>
      </c>
      <c r="U24" s="54">
        <v>541</v>
      </c>
      <c r="V24" s="54">
        <v>3623074</v>
      </c>
      <c r="W24" s="82">
        <v>14.932071495</v>
      </c>
      <c r="X24" s="82">
        <v>13.015846293</v>
      </c>
      <c r="Y24" s="83">
        <v>1.010942441</v>
      </c>
      <c r="Z24" s="84" t="s">
        <v>37</v>
      </c>
      <c r="AA24" s="55">
        <v>221</v>
      </c>
      <c r="AB24" s="55">
        <v>3623074</v>
      </c>
      <c r="AC24" s="56">
        <v>6.099792607</v>
      </c>
      <c r="AD24" s="56">
        <v>5.150417844</v>
      </c>
      <c r="AE24" s="57">
        <v>1.058011596</v>
      </c>
      <c r="AF24" s="81" t="s">
        <v>37</v>
      </c>
      <c r="AG24" s="54">
        <v>836</v>
      </c>
      <c r="AH24" s="54">
        <v>3623074</v>
      </c>
      <c r="AI24" s="82">
        <v>23.074328595</v>
      </c>
      <c r="AJ24" s="82">
        <v>20.677702628</v>
      </c>
      <c r="AK24" s="83">
        <v>0.868332612</v>
      </c>
      <c r="AL24" s="84" t="s">
        <v>37</v>
      </c>
      <c r="AM24" s="55">
        <v>189</v>
      </c>
      <c r="AN24" s="55">
        <v>3623074</v>
      </c>
      <c r="AO24" s="56">
        <v>5.216564718</v>
      </c>
      <c r="AP24" s="56">
        <v>4.391402703</v>
      </c>
      <c r="AQ24" s="57">
        <v>0.976517215</v>
      </c>
      <c r="AR24" s="81" t="s">
        <v>37</v>
      </c>
      <c r="AS24" s="54">
        <v>123</v>
      </c>
      <c r="AT24" s="54">
        <v>3623074</v>
      </c>
      <c r="AU24" s="82">
        <v>3.394907198</v>
      </c>
      <c r="AV24" s="82">
        <v>2.984937693</v>
      </c>
      <c r="AW24" s="83">
        <v>0.834975555</v>
      </c>
      <c r="AX24" s="84" t="s">
        <v>37</v>
      </c>
      <c r="AY24" s="55">
        <v>292</v>
      </c>
      <c r="AZ24" s="55">
        <v>3623074</v>
      </c>
      <c r="BA24" s="56">
        <v>8.059454485</v>
      </c>
      <c r="BB24" s="56">
        <v>7.217405783</v>
      </c>
      <c r="BC24" s="57">
        <v>1.054473684</v>
      </c>
      <c r="BD24" s="81" t="s">
        <v>37</v>
      </c>
      <c r="BE24" s="54">
        <v>383</v>
      </c>
      <c r="BF24" s="54">
        <v>3623074</v>
      </c>
      <c r="BG24" s="82">
        <v>10.571133794</v>
      </c>
      <c r="BH24" s="82">
        <v>9.280547228</v>
      </c>
      <c r="BI24" s="83">
        <v>1.083480251</v>
      </c>
      <c r="BJ24" s="84" t="s">
        <v>37</v>
      </c>
      <c r="BK24" s="55">
        <v>21</v>
      </c>
      <c r="BL24" s="55">
        <v>3623074</v>
      </c>
      <c r="BM24" s="56">
        <v>0.579618302</v>
      </c>
      <c r="BN24" s="56">
        <v>0.497777053</v>
      </c>
      <c r="BO24" s="57">
        <v>0.959351529</v>
      </c>
      <c r="BP24" s="81" t="s">
        <v>37</v>
      </c>
      <c r="BQ24" s="54">
        <v>107</v>
      </c>
      <c r="BR24" s="54">
        <v>3623074</v>
      </c>
      <c r="BS24" s="82">
        <v>2.953293253</v>
      </c>
      <c r="BT24" s="82">
        <v>2.556778769</v>
      </c>
      <c r="BU24" s="83">
        <v>0.891623401</v>
      </c>
    </row>
    <row r="25" spans="1:73" ht="15" customHeight="1">
      <c r="A25" s="80" t="s">
        <v>64</v>
      </c>
      <c r="B25" s="80" t="s">
        <v>62</v>
      </c>
      <c r="C25" s="55">
        <v>4476</v>
      </c>
      <c r="D25" s="55">
        <v>2840071</v>
      </c>
      <c r="E25" s="56">
        <v>157.60169376</v>
      </c>
      <c r="F25" s="56">
        <v>124.132398796</v>
      </c>
      <c r="G25" s="57">
        <v>0.910163163</v>
      </c>
      <c r="H25" s="81" t="s">
        <v>37</v>
      </c>
      <c r="I25" s="54">
        <v>738</v>
      </c>
      <c r="J25" s="54">
        <v>2840071</v>
      </c>
      <c r="K25" s="82">
        <v>25.985265861</v>
      </c>
      <c r="L25" s="82">
        <v>21.250861798</v>
      </c>
      <c r="M25" s="83">
        <v>0.994643318</v>
      </c>
      <c r="N25" s="84" t="s">
        <v>37</v>
      </c>
      <c r="O25" s="55">
        <v>41</v>
      </c>
      <c r="P25" s="55">
        <v>2840071</v>
      </c>
      <c r="Q25" s="56">
        <v>1.443625881</v>
      </c>
      <c r="R25" s="56">
        <v>1.123612544</v>
      </c>
      <c r="S25" s="57">
        <v>0.618455861</v>
      </c>
      <c r="T25" s="81" t="s">
        <v>37</v>
      </c>
      <c r="U25" s="54">
        <v>447</v>
      </c>
      <c r="V25" s="54">
        <v>2840071</v>
      </c>
      <c r="W25" s="82">
        <v>15.739043144</v>
      </c>
      <c r="X25" s="82">
        <v>11.992754865</v>
      </c>
      <c r="Y25" s="83">
        <v>0.9314788</v>
      </c>
      <c r="Z25" s="84" t="s">
        <v>37</v>
      </c>
      <c r="AA25" s="55">
        <v>184</v>
      </c>
      <c r="AB25" s="55">
        <v>2840071</v>
      </c>
      <c r="AC25" s="56">
        <v>6.478711272</v>
      </c>
      <c r="AD25" s="56">
        <v>5.050821698</v>
      </c>
      <c r="AE25" s="57">
        <v>1.037552309</v>
      </c>
      <c r="AF25" s="81" t="s">
        <v>37</v>
      </c>
      <c r="AG25" s="54">
        <v>634</v>
      </c>
      <c r="AH25" s="54">
        <v>2840071</v>
      </c>
      <c r="AI25" s="82">
        <v>22.323385577</v>
      </c>
      <c r="AJ25" s="82">
        <v>18.173902511</v>
      </c>
      <c r="AK25" s="83">
        <v>0.763188857</v>
      </c>
      <c r="AL25" s="84" t="s">
        <v>37</v>
      </c>
      <c r="AM25" s="55">
        <v>172</v>
      </c>
      <c r="AN25" s="55">
        <v>2840071</v>
      </c>
      <c r="AO25" s="56">
        <v>6.056186624</v>
      </c>
      <c r="AP25" s="56">
        <v>4.6337615</v>
      </c>
      <c r="AQ25" s="57">
        <v>1.030410596</v>
      </c>
      <c r="AR25" s="81" t="s">
        <v>37</v>
      </c>
      <c r="AS25" s="54">
        <v>119</v>
      </c>
      <c r="AT25" s="54">
        <v>2840071</v>
      </c>
      <c r="AU25" s="82">
        <v>4.190036094</v>
      </c>
      <c r="AV25" s="82">
        <v>3.323697716</v>
      </c>
      <c r="AW25" s="83">
        <v>0.929736776</v>
      </c>
      <c r="AX25" s="84" t="s">
        <v>37</v>
      </c>
      <c r="AY25" s="55">
        <v>256</v>
      </c>
      <c r="AZ25" s="55">
        <v>2840071</v>
      </c>
      <c r="BA25" s="56">
        <v>9.013859161</v>
      </c>
      <c r="BB25" s="56">
        <v>7.345607279</v>
      </c>
      <c r="BC25" s="57">
        <v>1.073204112</v>
      </c>
      <c r="BD25" s="81" t="s">
        <v>37</v>
      </c>
      <c r="BE25" s="54">
        <v>278</v>
      </c>
      <c r="BF25" s="54">
        <v>2840071</v>
      </c>
      <c r="BG25" s="82">
        <v>9.788487682</v>
      </c>
      <c r="BH25" s="82">
        <v>7.691806946</v>
      </c>
      <c r="BI25" s="83">
        <v>0.89799887</v>
      </c>
      <c r="BJ25" s="84" t="s">
        <v>37</v>
      </c>
      <c r="BK25" s="55" t="s">
        <v>69</v>
      </c>
      <c r="BL25" s="55" t="s">
        <v>69</v>
      </c>
      <c r="BM25" s="55" t="s">
        <v>69</v>
      </c>
      <c r="BN25" s="55" t="s">
        <v>69</v>
      </c>
      <c r="BO25" s="55" t="s">
        <v>69</v>
      </c>
      <c r="BP25" s="81" t="s">
        <v>37</v>
      </c>
      <c r="BQ25" s="54">
        <v>101</v>
      </c>
      <c r="BR25" s="54">
        <v>2840071</v>
      </c>
      <c r="BS25" s="82">
        <v>3.556249122</v>
      </c>
      <c r="BT25" s="82">
        <v>2.920037165</v>
      </c>
      <c r="BU25" s="83">
        <v>1.018302209</v>
      </c>
    </row>
    <row r="26" spans="1:73" ht="15" customHeight="1">
      <c r="A26" s="80"/>
      <c r="B26" s="80"/>
      <c r="C26" s="55"/>
      <c r="D26" s="55"/>
      <c r="E26" s="56"/>
      <c r="F26" s="56"/>
      <c r="G26" s="57"/>
      <c r="H26" s="81"/>
      <c r="I26" s="54"/>
      <c r="J26" s="54"/>
      <c r="K26" s="82"/>
      <c r="L26" s="82"/>
      <c r="M26" s="83"/>
      <c r="N26" s="84"/>
      <c r="O26" s="55"/>
      <c r="P26" s="55"/>
      <c r="Q26" s="56"/>
      <c r="R26" s="56"/>
      <c r="S26" s="57"/>
      <c r="T26" s="81"/>
      <c r="U26" s="54"/>
      <c r="V26" s="54"/>
      <c r="W26" s="82"/>
      <c r="X26" s="82"/>
      <c r="Y26" s="83"/>
      <c r="Z26" s="84"/>
      <c r="AA26" s="55"/>
      <c r="AB26" s="55"/>
      <c r="AC26" s="56"/>
      <c r="AD26" s="56"/>
      <c r="AE26" s="57"/>
      <c r="AF26" s="81"/>
      <c r="AG26" s="54"/>
      <c r="AH26" s="54"/>
      <c r="AI26" s="82"/>
      <c r="AJ26" s="82"/>
      <c r="AK26" s="83"/>
      <c r="AL26" s="84"/>
      <c r="AM26" s="55"/>
      <c r="AN26" s="55"/>
      <c r="AO26" s="56"/>
      <c r="AP26" s="56"/>
      <c r="AQ26" s="57"/>
      <c r="AR26" s="81"/>
      <c r="AS26" s="54"/>
      <c r="AT26" s="54"/>
      <c r="AU26" s="82"/>
      <c r="AV26" s="82"/>
      <c r="AW26" s="83"/>
      <c r="AX26" s="84"/>
      <c r="AY26" s="55"/>
      <c r="AZ26" s="55"/>
      <c r="BA26" s="56"/>
      <c r="BB26" s="56"/>
      <c r="BC26" s="57"/>
      <c r="BD26" s="81"/>
      <c r="BE26" s="54"/>
      <c r="BF26" s="54"/>
      <c r="BG26" s="82"/>
      <c r="BH26" s="82"/>
      <c r="BI26" s="83"/>
      <c r="BJ26" s="84"/>
      <c r="BK26" s="55"/>
      <c r="BL26" s="55"/>
      <c r="BM26" s="56"/>
      <c r="BN26" s="56"/>
      <c r="BO26" s="57"/>
      <c r="BP26" s="81"/>
      <c r="BQ26" s="54"/>
      <c r="BR26" s="54"/>
      <c r="BS26" s="82"/>
      <c r="BT26" s="82"/>
      <c r="BU26" s="83"/>
    </row>
    <row r="27" spans="1:73" s="70" customFormat="1" ht="15" customHeight="1">
      <c r="A27" s="71" t="s">
        <v>65</v>
      </c>
      <c r="B27" s="71" t="s">
        <v>57</v>
      </c>
      <c r="C27" s="72">
        <v>17326</v>
      </c>
      <c r="D27" s="72">
        <v>11236350</v>
      </c>
      <c r="E27" s="73">
        <v>154.195980011</v>
      </c>
      <c r="F27" s="73">
        <v>136.911481112</v>
      </c>
      <c r="G27" s="74">
        <v>1.003861908</v>
      </c>
      <c r="H27" s="75" t="s">
        <v>37</v>
      </c>
      <c r="I27" s="76">
        <v>2582</v>
      </c>
      <c r="J27" s="76">
        <v>11236350</v>
      </c>
      <c r="K27" s="77">
        <v>22.978992288</v>
      </c>
      <c r="L27" s="77">
        <v>20.524019216</v>
      </c>
      <c r="M27" s="78">
        <v>0.960623563</v>
      </c>
      <c r="N27" s="79" t="s">
        <v>37</v>
      </c>
      <c r="O27" s="72">
        <v>232</v>
      </c>
      <c r="P27" s="72">
        <v>11236350</v>
      </c>
      <c r="Q27" s="73">
        <v>2.064727425</v>
      </c>
      <c r="R27" s="73">
        <v>1.896438766</v>
      </c>
      <c r="S27" s="74">
        <v>1.043832837</v>
      </c>
      <c r="T27" s="75" t="s">
        <v>37</v>
      </c>
      <c r="U27" s="76">
        <v>1747</v>
      </c>
      <c r="V27" s="76">
        <v>11236350</v>
      </c>
      <c r="W27" s="77">
        <v>15.547753496</v>
      </c>
      <c r="X27" s="77">
        <v>13.708327087</v>
      </c>
      <c r="Y27" s="78">
        <v>1.064727513</v>
      </c>
      <c r="Z27" s="79" t="s">
        <v>37</v>
      </c>
      <c r="AA27" s="72">
        <v>626</v>
      </c>
      <c r="AB27" s="72">
        <v>11236350</v>
      </c>
      <c r="AC27" s="73">
        <v>5.571204172</v>
      </c>
      <c r="AD27" s="73">
        <v>4.947724002</v>
      </c>
      <c r="AE27" s="74">
        <v>1.016373725</v>
      </c>
      <c r="AF27" s="75" t="s">
        <v>37</v>
      </c>
      <c r="AG27" s="76">
        <v>3052</v>
      </c>
      <c r="AH27" s="76">
        <v>11236350</v>
      </c>
      <c r="AI27" s="77">
        <v>27.161845261</v>
      </c>
      <c r="AJ27" s="77">
        <v>24.586692896</v>
      </c>
      <c r="AK27" s="78">
        <v>1.032485458</v>
      </c>
      <c r="AL27" s="79" t="s">
        <v>37</v>
      </c>
      <c r="AM27" s="72">
        <v>481</v>
      </c>
      <c r="AN27" s="72">
        <v>11236350</v>
      </c>
      <c r="AO27" s="73">
        <v>4.280749532</v>
      </c>
      <c r="AP27" s="73">
        <v>3.795122767</v>
      </c>
      <c r="AQ27" s="74">
        <v>0.84392231</v>
      </c>
      <c r="AR27" s="75" t="s">
        <v>37</v>
      </c>
      <c r="AS27" s="76">
        <v>561</v>
      </c>
      <c r="AT27" s="76">
        <v>11236350</v>
      </c>
      <c r="AU27" s="77">
        <v>4.992724506</v>
      </c>
      <c r="AV27" s="77">
        <v>4.479630746</v>
      </c>
      <c r="AW27" s="78">
        <v>1.253085509</v>
      </c>
      <c r="AX27" s="79" t="s">
        <v>37</v>
      </c>
      <c r="AY27" s="72">
        <v>823</v>
      </c>
      <c r="AZ27" s="72">
        <v>11236350</v>
      </c>
      <c r="BA27" s="73">
        <v>7.324442546</v>
      </c>
      <c r="BB27" s="73">
        <v>6.540527661</v>
      </c>
      <c r="BC27" s="74">
        <v>0.955580787</v>
      </c>
      <c r="BD27" s="75" t="s">
        <v>37</v>
      </c>
      <c r="BE27" s="76">
        <v>1013</v>
      </c>
      <c r="BF27" s="76">
        <v>11236350</v>
      </c>
      <c r="BG27" s="77">
        <v>9.015383109</v>
      </c>
      <c r="BH27" s="77">
        <v>8.077218516</v>
      </c>
      <c r="BI27" s="78">
        <v>0.942994689</v>
      </c>
      <c r="BJ27" s="79" t="s">
        <v>37</v>
      </c>
      <c r="BK27" s="72">
        <v>62</v>
      </c>
      <c r="BL27" s="72">
        <v>11236350</v>
      </c>
      <c r="BM27" s="73">
        <v>0.551780605</v>
      </c>
      <c r="BN27" s="73">
        <v>0.486016473</v>
      </c>
      <c r="BO27" s="74">
        <v>0.936685699</v>
      </c>
      <c r="BP27" s="75" t="s">
        <v>37</v>
      </c>
      <c r="BQ27" s="76">
        <v>355</v>
      </c>
      <c r="BR27" s="76">
        <v>11236350</v>
      </c>
      <c r="BS27" s="77">
        <v>3.159388947</v>
      </c>
      <c r="BT27" s="77">
        <v>2.831371682</v>
      </c>
      <c r="BU27" s="78">
        <v>0.987381967</v>
      </c>
    </row>
    <row r="28" spans="1:73" ht="15" customHeight="1">
      <c r="A28" s="80" t="s">
        <v>65</v>
      </c>
      <c r="B28" s="80" t="s">
        <v>58</v>
      </c>
      <c r="C28" s="55">
        <v>3923</v>
      </c>
      <c r="D28" s="55">
        <v>2069369</v>
      </c>
      <c r="E28" s="56">
        <v>189.574696441</v>
      </c>
      <c r="F28" s="56">
        <v>149.587622978</v>
      </c>
      <c r="G28" s="57">
        <v>1.096805873</v>
      </c>
      <c r="H28" s="81" t="s">
        <v>37</v>
      </c>
      <c r="I28" s="54">
        <v>538</v>
      </c>
      <c r="J28" s="54">
        <v>2069369</v>
      </c>
      <c r="K28" s="82">
        <v>25.998263239</v>
      </c>
      <c r="L28" s="82">
        <v>21.086196355</v>
      </c>
      <c r="M28" s="83">
        <v>0.986936178</v>
      </c>
      <c r="N28" s="84" t="s">
        <v>37</v>
      </c>
      <c r="O28" s="55">
        <v>69</v>
      </c>
      <c r="P28" s="55">
        <v>2069369</v>
      </c>
      <c r="Q28" s="56">
        <v>3.334349746</v>
      </c>
      <c r="R28" s="56">
        <v>2.781209784</v>
      </c>
      <c r="S28" s="57">
        <v>1.530826173</v>
      </c>
      <c r="T28" s="81" t="s">
        <v>37</v>
      </c>
      <c r="U28" s="54">
        <v>387</v>
      </c>
      <c r="V28" s="54">
        <v>2069369</v>
      </c>
      <c r="W28" s="82">
        <v>18.701352924</v>
      </c>
      <c r="X28" s="82">
        <v>14.508591663</v>
      </c>
      <c r="Y28" s="83">
        <v>1.126884164</v>
      </c>
      <c r="Z28" s="84" t="s">
        <v>37</v>
      </c>
      <c r="AA28" s="55">
        <v>139</v>
      </c>
      <c r="AB28" s="55">
        <v>2069369</v>
      </c>
      <c r="AC28" s="56">
        <v>6.717023402</v>
      </c>
      <c r="AD28" s="56">
        <v>5.297459928</v>
      </c>
      <c r="AE28" s="57">
        <v>1.088217346</v>
      </c>
      <c r="AF28" s="81" t="s">
        <v>37</v>
      </c>
      <c r="AG28" s="54">
        <v>797</v>
      </c>
      <c r="AH28" s="54">
        <v>2069369</v>
      </c>
      <c r="AI28" s="82">
        <v>38.514155764</v>
      </c>
      <c r="AJ28" s="82">
        <v>30.5922382</v>
      </c>
      <c r="AK28" s="83">
        <v>1.284680343</v>
      </c>
      <c r="AL28" s="84" t="s">
        <v>37</v>
      </c>
      <c r="AM28" s="55">
        <v>108</v>
      </c>
      <c r="AN28" s="55">
        <v>2069369</v>
      </c>
      <c r="AO28" s="56">
        <v>5.218982211</v>
      </c>
      <c r="AP28" s="56">
        <v>4.246882833</v>
      </c>
      <c r="AQ28" s="57">
        <v>0.944380299</v>
      </c>
      <c r="AR28" s="81" t="s">
        <v>37</v>
      </c>
      <c r="AS28" s="54">
        <v>106</v>
      </c>
      <c r="AT28" s="54">
        <v>2069369</v>
      </c>
      <c r="AU28" s="82">
        <v>5.122334393</v>
      </c>
      <c r="AV28" s="82">
        <v>4.253884246</v>
      </c>
      <c r="AW28" s="83">
        <v>1.189937522</v>
      </c>
      <c r="AX28" s="84" t="s">
        <v>37</v>
      </c>
      <c r="AY28" s="55">
        <v>175</v>
      </c>
      <c r="AZ28" s="55">
        <v>2069369</v>
      </c>
      <c r="BA28" s="56">
        <v>8.456684139</v>
      </c>
      <c r="BB28" s="56">
        <v>6.704135704</v>
      </c>
      <c r="BC28" s="57">
        <v>0.979484164</v>
      </c>
      <c r="BD28" s="81" t="s">
        <v>37</v>
      </c>
      <c r="BE28" s="54">
        <v>232</v>
      </c>
      <c r="BF28" s="54">
        <v>2069369</v>
      </c>
      <c r="BG28" s="82">
        <v>11.211146973</v>
      </c>
      <c r="BH28" s="82">
        <v>8.619828715</v>
      </c>
      <c r="BI28" s="83">
        <v>1.006343048</v>
      </c>
      <c r="BJ28" s="84" t="s">
        <v>37</v>
      </c>
      <c r="BK28" s="55" t="s">
        <v>69</v>
      </c>
      <c r="BL28" s="55" t="s">
        <v>69</v>
      </c>
      <c r="BM28" s="55" t="s">
        <v>69</v>
      </c>
      <c r="BN28" s="55" t="s">
        <v>69</v>
      </c>
      <c r="BO28" s="55" t="s">
        <v>69</v>
      </c>
      <c r="BP28" s="81" t="s">
        <v>37</v>
      </c>
      <c r="BQ28" s="54">
        <v>78</v>
      </c>
      <c r="BR28" s="54">
        <v>2069369</v>
      </c>
      <c r="BS28" s="82">
        <v>3.769264931</v>
      </c>
      <c r="BT28" s="82">
        <v>2.985671081</v>
      </c>
      <c r="BU28" s="83">
        <v>1.041190672</v>
      </c>
    </row>
    <row r="29" spans="1:73" ht="15" customHeight="1">
      <c r="A29" s="80" t="s">
        <v>65</v>
      </c>
      <c r="B29" s="80" t="s">
        <v>59</v>
      </c>
      <c r="C29" s="55">
        <v>3451</v>
      </c>
      <c r="D29" s="55">
        <v>2014343</v>
      </c>
      <c r="E29" s="56">
        <v>171.321368804</v>
      </c>
      <c r="F29" s="56">
        <v>136.719545881</v>
      </c>
      <c r="G29" s="57">
        <v>1.002454601</v>
      </c>
      <c r="H29" s="81" t="s">
        <v>37</v>
      </c>
      <c r="I29" s="54">
        <v>535</v>
      </c>
      <c r="J29" s="54">
        <v>2014343</v>
      </c>
      <c r="K29" s="82">
        <v>26.559528342</v>
      </c>
      <c r="L29" s="82">
        <v>21.743731829</v>
      </c>
      <c r="M29" s="83">
        <v>1.017712024</v>
      </c>
      <c r="N29" s="84" t="s">
        <v>37</v>
      </c>
      <c r="O29" s="55">
        <v>59</v>
      </c>
      <c r="P29" s="55">
        <v>2014343</v>
      </c>
      <c r="Q29" s="56">
        <v>2.928994714</v>
      </c>
      <c r="R29" s="56">
        <v>2.493860995</v>
      </c>
      <c r="S29" s="57">
        <v>1.372664408</v>
      </c>
      <c r="T29" s="81" t="s">
        <v>37</v>
      </c>
      <c r="U29" s="54">
        <v>332</v>
      </c>
      <c r="V29" s="54">
        <v>2014343</v>
      </c>
      <c r="W29" s="82">
        <v>16.481800766</v>
      </c>
      <c r="X29" s="82">
        <v>13.048887427</v>
      </c>
      <c r="Y29" s="83">
        <v>1.01350875</v>
      </c>
      <c r="Z29" s="84" t="s">
        <v>37</v>
      </c>
      <c r="AA29" s="55">
        <v>108</v>
      </c>
      <c r="AB29" s="55">
        <v>2014343</v>
      </c>
      <c r="AC29" s="56">
        <v>5.361549647</v>
      </c>
      <c r="AD29" s="56">
        <v>4.292080262</v>
      </c>
      <c r="AE29" s="57">
        <v>0.881689763</v>
      </c>
      <c r="AF29" s="81" t="s">
        <v>37</v>
      </c>
      <c r="AG29" s="54">
        <v>619</v>
      </c>
      <c r="AH29" s="54">
        <v>2014343</v>
      </c>
      <c r="AI29" s="82">
        <v>30.729622512</v>
      </c>
      <c r="AJ29" s="82">
        <v>25.002989845</v>
      </c>
      <c r="AK29" s="83">
        <v>1.049967294</v>
      </c>
      <c r="AL29" s="84" t="s">
        <v>37</v>
      </c>
      <c r="AM29" s="55">
        <v>95</v>
      </c>
      <c r="AN29" s="55">
        <v>2014343</v>
      </c>
      <c r="AO29" s="56">
        <v>4.71617793</v>
      </c>
      <c r="AP29" s="56">
        <v>3.722899385</v>
      </c>
      <c r="AQ29" s="57">
        <v>0.827861981</v>
      </c>
      <c r="AR29" s="81" t="s">
        <v>37</v>
      </c>
      <c r="AS29" s="54">
        <v>98</v>
      </c>
      <c r="AT29" s="54">
        <v>2014343</v>
      </c>
      <c r="AU29" s="82">
        <v>4.865109865</v>
      </c>
      <c r="AV29" s="82">
        <v>4.121461677</v>
      </c>
      <c r="AW29" s="83">
        <v>1.152895004</v>
      </c>
      <c r="AX29" s="84" t="s">
        <v>37</v>
      </c>
      <c r="AY29" s="55">
        <v>135</v>
      </c>
      <c r="AZ29" s="55">
        <v>2014343</v>
      </c>
      <c r="BA29" s="56">
        <v>6.701937058</v>
      </c>
      <c r="BB29" s="56">
        <v>5.514543653</v>
      </c>
      <c r="BC29" s="57">
        <v>0.805683002</v>
      </c>
      <c r="BD29" s="81" t="s">
        <v>37</v>
      </c>
      <c r="BE29" s="54">
        <v>167</v>
      </c>
      <c r="BF29" s="54">
        <v>2014343</v>
      </c>
      <c r="BG29" s="82">
        <v>8.290544361</v>
      </c>
      <c r="BH29" s="82">
        <v>6.584131822</v>
      </c>
      <c r="BI29" s="83">
        <v>0.76868062</v>
      </c>
      <c r="BJ29" s="84" t="s">
        <v>37</v>
      </c>
      <c r="BK29" s="55">
        <v>20</v>
      </c>
      <c r="BL29" s="55">
        <v>2014343</v>
      </c>
      <c r="BM29" s="56">
        <v>0.992879564</v>
      </c>
      <c r="BN29" s="56">
        <v>0.731228238</v>
      </c>
      <c r="BO29" s="57">
        <v>1.409275346</v>
      </c>
      <c r="BP29" s="81" t="s">
        <v>37</v>
      </c>
      <c r="BQ29" s="54">
        <v>72</v>
      </c>
      <c r="BR29" s="54">
        <v>2014343</v>
      </c>
      <c r="BS29" s="82">
        <v>3.574366431</v>
      </c>
      <c r="BT29" s="82">
        <v>2.853918346</v>
      </c>
      <c r="BU29" s="83">
        <v>0.995244647</v>
      </c>
    </row>
    <row r="30" spans="1:73" ht="15" customHeight="1">
      <c r="A30" s="80" t="s">
        <v>65</v>
      </c>
      <c r="B30" s="80" t="s">
        <v>60</v>
      </c>
      <c r="C30" s="55">
        <v>4546</v>
      </c>
      <c r="D30" s="55">
        <v>2826945</v>
      </c>
      <c r="E30" s="56">
        <v>160.809637259</v>
      </c>
      <c r="F30" s="56">
        <v>135.825198748</v>
      </c>
      <c r="G30" s="57">
        <v>0.995897072</v>
      </c>
      <c r="H30" s="81" t="s">
        <v>37</v>
      </c>
      <c r="I30" s="54">
        <v>687</v>
      </c>
      <c r="J30" s="54">
        <v>2826945</v>
      </c>
      <c r="K30" s="82">
        <v>24.301852353</v>
      </c>
      <c r="L30" s="82">
        <v>20.733173863</v>
      </c>
      <c r="M30" s="83">
        <v>0.970413014</v>
      </c>
      <c r="N30" s="84" t="s">
        <v>37</v>
      </c>
      <c r="O30" s="55">
        <v>36</v>
      </c>
      <c r="P30" s="55">
        <v>2826945</v>
      </c>
      <c r="Q30" s="56">
        <v>1.273459512</v>
      </c>
      <c r="R30" s="56">
        <v>1.131936141</v>
      </c>
      <c r="S30" s="57">
        <v>0.623037313</v>
      </c>
      <c r="T30" s="81" t="s">
        <v>37</v>
      </c>
      <c r="U30" s="54">
        <v>433</v>
      </c>
      <c r="V30" s="54">
        <v>2826945</v>
      </c>
      <c r="W30" s="82">
        <v>15.316888019</v>
      </c>
      <c r="X30" s="82">
        <v>12.927728345</v>
      </c>
      <c r="Y30" s="83">
        <v>1.004098309</v>
      </c>
      <c r="Z30" s="84" t="s">
        <v>37</v>
      </c>
      <c r="AA30" s="55">
        <v>160</v>
      </c>
      <c r="AB30" s="55">
        <v>2826945</v>
      </c>
      <c r="AC30" s="56">
        <v>5.659820053</v>
      </c>
      <c r="AD30" s="56">
        <v>4.762062748</v>
      </c>
      <c r="AE30" s="57">
        <v>0.97823473</v>
      </c>
      <c r="AF30" s="81" t="s">
        <v>37</v>
      </c>
      <c r="AG30" s="54">
        <v>790</v>
      </c>
      <c r="AH30" s="54">
        <v>2826945</v>
      </c>
      <c r="AI30" s="82">
        <v>27.945361512</v>
      </c>
      <c r="AJ30" s="82">
        <v>24.058419024</v>
      </c>
      <c r="AK30" s="83">
        <v>1.010301299</v>
      </c>
      <c r="AL30" s="84" t="s">
        <v>37</v>
      </c>
      <c r="AM30" s="55">
        <v>116</v>
      </c>
      <c r="AN30" s="55">
        <v>2826945</v>
      </c>
      <c r="AO30" s="56">
        <v>4.103369538</v>
      </c>
      <c r="AP30" s="56">
        <v>3.359584017</v>
      </c>
      <c r="AQ30" s="57">
        <v>0.74707146</v>
      </c>
      <c r="AR30" s="81" t="s">
        <v>37</v>
      </c>
      <c r="AS30" s="54">
        <v>166</v>
      </c>
      <c r="AT30" s="54">
        <v>2826945</v>
      </c>
      <c r="AU30" s="82">
        <v>5.872063305</v>
      </c>
      <c r="AV30" s="82">
        <v>5.030605038</v>
      </c>
      <c r="AW30" s="83">
        <v>1.407209351</v>
      </c>
      <c r="AX30" s="84" t="s">
        <v>37</v>
      </c>
      <c r="AY30" s="55">
        <v>220</v>
      </c>
      <c r="AZ30" s="55">
        <v>2826945</v>
      </c>
      <c r="BA30" s="56">
        <v>7.782252573</v>
      </c>
      <c r="BB30" s="56">
        <v>6.58743851</v>
      </c>
      <c r="BC30" s="57">
        <v>0.962434531</v>
      </c>
      <c r="BD30" s="81" t="s">
        <v>37</v>
      </c>
      <c r="BE30" s="54">
        <v>280</v>
      </c>
      <c r="BF30" s="54">
        <v>2826945</v>
      </c>
      <c r="BG30" s="82">
        <v>9.904685093</v>
      </c>
      <c r="BH30" s="82">
        <v>8.501840597</v>
      </c>
      <c r="BI30" s="83">
        <v>0.992568235</v>
      </c>
      <c r="BJ30" s="84" t="s">
        <v>37</v>
      </c>
      <c r="BK30" s="55" t="s">
        <v>69</v>
      </c>
      <c r="BL30" s="55" t="s">
        <v>69</v>
      </c>
      <c r="BM30" s="55" t="s">
        <v>69</v>
      </c>
      <c r="BN30" s="55" t="s">
        <v>69</v>
      </c>
      <c r="BO30" s="55" t="s">
        <v>69</v>
      </c>
      <c r="BP30" s="81" t="s">
        <v>37</v>
      </c>
      <c r="BQ30" s="54">
        <v>103</v>
      </c>
      <c r="BR30" s="54">
        <v>2826945</v>
      </c>
      <c r="BS30" s="82">
        <v>3.643509159</v>
      </c>
      <c r="BT30" s="82">
        <v>3.112083084</v>
      </c>
      <c r="BU30" s="83">
        <v>1.085274228</v>
      </c>
    </row>
    <row r="31" spans="1:73" ht="15" customHeight="1">
      <c r="A31" s="80" t="s">
        <v>65</v>
      </c>
      <c r="B31" s="80" t="s">
        <v>61</v>
      </c>
      <c r="C31" s="55">
        <v>3228</v>
      </c>
      <c r="D31" s="55">
        <v>2513000</v>
      </c>
      <c r="E31" s="56">
        <v>128.452049343</v>
      </c>
      <c r="F31" s="56">
        <v>133.655117647</v>
      </c>
      <c r="G31" s="57">
        <v>0.97998561</v>
      </c>
      <c r="H31" s="81" t="s">
        <v>37</v>
      </c>
      <c r="I31" s="54">
        <v>464</v>
      </c>
      <c r="J31" s="54">
        <v>2513000</v>
      </c>
      <c r="K31" s="82">
        <v>18.463987266</v>
      </c>
      <c r="L31" s="82">
        <v>18.689010693</v>
      </c>
      <c r="M31" s="83">
        <v>0.874736271</v>
      </c>
      <c r="N31" s="84" t="s">
        <v>37</v>
      </c>
      <c r="O31" s="55">
        <v>38</v>
      </c>
      <c r="P31" s="55">
        <v>2513000</v>
      </c>
      <c r="Q31" s="56">
        <v>1.512136888</v>
      </c>
      <c r="R31" s="56">
        <v>1.525986899</v>
      </c>
      <c r="S31" s="57">
        <v>0.839929695</v>
      </c>
      <c r="T31" s="81" t="s">
        <v>37</v>
      </c>
      <c r="U31" s="54">
        <v>333</v>
      </c>
      <c r="V31" s="54">
        <v>2513000</v>
      </c>
      <c r="W31" s="82">
        <v>13.25109431</v>
      </c>
      <c r="X31" s="82">
        <v>13.64298489</v>
      </c>
      <c r="Y31" s="83">
        <v>1.059652376</v>
      </c>
      <c r="Z31" s="84" t="s">
        <v>37</v>
      </c>
      <c r="AA31" s="55">
        <v>137</v>
      </c>
      <c r="AB31" s="55">
        <v>2513000</v>
      </c>
      <c r="AC31" s="56">
        <v>5.451651413</v>
      </c>
      <c r="AD31" s="56">
        <v>5.720598501</v>
      </c>
      <c r="AE31" s="57">
        <v>1.17513952</v>
      </c>
      <c r="AF31" s="81" t="s">
        <v>37</v>
      </c>
      <c r="AG31" s="54">
        <v>530</v>
      </c>
      <c r="AH31" s="54">
        <v>2513000</v>
      </c>
      <c r="AI31" s="82">
        <v>21.090330283</v>
      </c>
      <c r="AJ31" s="82">
        <v>22.627878413</v>
      </c>
      <c r="AK31" s="83">
        <v>0.95022765</v>
      </c>
      <c r="AL31" s="84" t="s">
        <v>37</v>
      </c>
      <c r="AM31" s="55">
        <v>105</v>
      </c>
      <c r="AN31" s="55">
        <v>2513000</v>
      </c>
      <c r="AO31" s="56">
        <v>4.178272981</v>
      </c>
      <c r="AP31" s="56">
        <v>4.40144731</v>
      </c>
      <c r="AQ31" s="57">
        <v>0.978750836</v>
      </c>
      <c r="AR31" s="81" t="s">
        <v>37</v>
      </c>
      <c r="AS31" s="54">
        <v>108</v>
      </c>
      <c r="AT31" s="54">
        <v>2513000</v>
      </c>
      <c r="AU31" s="82">
        <v>4.297652209</v>
      </c>
      <c r="AV31" s="82">
        <v>4.294582801</v>
      </c>
      <c r="AW31" s="83">
        <v>1.201322114</v>
      </c>
      <c r="AX31" s="84" t="s">
        <v>37</v>
      </c>
      <c r="AY31" s="55">
        <v>163</v>
      </c>
      <c r="AZ31" s="55">
        <v>2513000</v>
      </c>
      <c r="BA31" s="56">
        <v>6.486271389</v>
      </c>
      <c r="BB31" s="56">
        <v>6.735703504</v>
      </c>
      <c r="BC31" s="57">
        <v>0.984096267</v>
      </c>
      <c r="BD31" s="81" t="s">
        <v>37</v>
      </c>
      <c r="BE31" s="54">
        <v>200</v>
      </c>
      <c r="BF31" s="54">
        <v>2513000</v>
      </c>
      <c r="BG31" s="82">
        <v>7.958615201</v>
      </c>
      <c r="BH31" s="82">
        <v>8.590813749</v>
      </c>
      <c r="BI31" s="83">
        <v>1.002955624</v>
      </c>
      <c r="BJ31" s="84" t="s">
        <v>37</v>
      </c>
      <c r="BK31" s="55" t="s">
        <v>69</v>
      </c>
      <c r="BL31" s="55" t="s">
        <v>69</v>
      </c>
      <c r="BM31" s="55" t="s">
        <v>69</v>
      </c>
      <c r="BN31" s="55" t="s">
        <v>69</v>
      </c>
      <c r="BO31" s="55" t="s">
        <v>69</v>
      </c>
      <c r="BP31" s="81" t="s">
        <v>37</v>
      </c>
      <c r="BQ31" s="54">
        <v>66</v>
      </c>
      <c r="BR31" s="54">
        <v>2513000</v>
      </c>
      <c r="BS31" s="82">
        <v>2.626343016</v>
      </c>
      <c r="BT31" s="82">
        <v>2.815836946</v>
      </c>
      <c r="BU31" s="83">
        <v>0.981964551</v>
      </c>
    </row>
    <row r="32" spans="1:73" ht="15" customHeight="1">
      <c r="A32" s="80" t="s">
        <v>65</v>
      </c>
      <c r="B32" s="80" t="s">
        <v>62</v>
      </c>
      <c r="C32" s="55">
        <v>2115</v>
      </c>
      <c r="D32" s="55">
        <v>1812529</v>
      </c>
      <c r="E32" s="56">
        <v>116.687788168</v>
      </c>
      <c r="F32" s="56">
        <v>123.222625303</v>
      </c>
      <c r="G32" s="57">
        <v>0.903492525</v>
      </c>
      <c r="H32" s="81" t="s">
        <v>37</v>
      </c>
      <c r="I32" s="54">
        <v>351</v>
      </c>
      <c r="J32" s="54">
        <v>1812529</v>
      </c>
      <c r="K32" s="82">
        <v>19.365207398</v>
      </c>
      <c r="L32" s="82">
        <v>19.897583798</v>
      </c>
      <c r="M32" s="83">
        <v>0.93130335</v>
      </c>
      <c r="N32" s="84" t="s">
        <v>37</v>
      </c>
      <c r="O32" s="55">
        <v>26</v>
      </c>
      <c r="P32" s="55">
        <v>1812529</v>
      </c>
      <c r="Q32" s="56">
        <v>1.434459807</v>
      </c>
      <c r="R32" s="56">
        <v>1.394797254</v>
      </c>
      <c r="S32" s="57">
        <v>0.767720635</v>
      </c>
      <c r="T32" s="81" t="s">
        <v>37</v>
      </c>
      <c r="U32" s="54">
        <v>260</v>
      </c>
      <c r="V32" s="54">
        <v>1812529</v>
      </c>
      <c r="W32" s="82">
        <v>14.344598073</v>
      </c>
      <c r="X32" s="82">
        <v>15.311960254</v>
      </c>
      <c r="Y32" s="83">
        <v>1.189281905</v>
      </c>
      <c r="Z32" s="84" t="s">
        <v>37</v>
      </c>
      <c r="AA32" s="55">
        <v>82</v>
      </c>
      <c r="AB32" s="55">
        <v>1812529</v>
      </c>
      <c r="AC32" s="56">
        <v>4.524065546</v>
      </c>
      <c r="AD32" s="56">
        <v>4.678838048</v>
      </c>
      <c r="AE32" s="57">
        <v>0.961138506</v>
      </c>
      <c r="AF32" s="81" t="s">
        <v>37</v>
      </c>
      <c r="AG32" s="54">
        <v>302</v>
      </c>
      <c r="AH32" s="54">
        <v>1812529</v>
      </c>
      <c r="AI32" s="82">
        <v>16.661802377</v>
      </c>
      <c r="AJ32" s="82">
        <v>18.386613126</v>
      </c>
      <c r="AK32" s="83">
        <v>0.772121356</v>
      </c>
      <c r="AL32" s="84" t="s">
        <v>37</v>
      </c>
      <c r="AM32" s="55">
        <v>56</v>
      </c>
      <c r="AN32" s="55">
        <v>1812529</v>
      </c>
      <c r="AO32" s="56">
        <v>3.089605739</v>
      </c>
      <c r="AP32" s="56">
        <v>3.333757921</v>
      </c>
      <c r="AQ32" s="57">
        <v>0.741328505</v>
      </c>
      <c r="AR32" s="81" t="s">
        <v>37</v>
      </c>
      <c r="AS32" s="54">
        <v>79</v>
      </c>
      <c r="AT32" s="54">
        <v>1812529</v>
      </c>
      <c r="AU32" s="82">
        <v>4.358550953</v>
      </c>
      <c r="AV32" s="82">
        <v>4.469456218</v>
      </c>
      <c r="AW32" s="83">
        <v>1.250239393</v>
      </c>
      <c r="AX32" s="84" t="s">
        <v>37</v>
      </c>
      <c r="AY32" s="55">
        <v>128</v>
      </c>
      <c r="AZ32" s="55">
        <v>1812529</v>
      </c>
      <c r="BA32" s="56">
        <v>7.061955974</v>
      </c>
      <c r="BB32" s="56">
        <v>7.274686736</v>
      </c>
      <c r="BC32" s="57">
        <v>1.062842516</v>
      </c>
      <c r="BD32" s="81" t="s">
        <v>37</v>
      </c>
      <c r="BE32" s="54">
        <v>134</v>
      </c>
      <c r="BF32" s="54">
        <v>1812529</v>
      </c>
      <c r="BG32" s="82">
        <v>7.392985161</v>
      </c>
      <c r="BH32" s="82">
        <v>8.136296946</v>
      </c>
      <c r="BI32" s="83">
        <v>0.949891945</v>
      </c>
      <c r="BJ32" s="84" t="s">
        <v>37</v>
      </c>
      <c r="BK32" s="55" t="s">
        <v>69</v>
      </c>
      <c r="BL32" s="55" t="s">
        <v>69</v>
      </c>
      <c r="BM32" s="55" t="s">
        <v>69</v>
      </c>
      <c r="BN32" s="55" t="s">
        <v>69</v>
      </c>
      <c r="BO32" s="55" t="s">
        <v>69</v>
      </c>
      <c r="BP32" s="81" t="s">
        <v>37</v>
      </c>
      <c r="BQ32" s="54">
        <v>36</v>
      </c>
      <c r="BR32" s="54">
        <v>1812529</v>
      </c>
      <c r="BS32" s="82">
        <v>1.986175118</v>
      </c>
      <c r="BT32" s="82">
        <v>2.054971351</v>
      </c>
      <c r="BU32" s="83">
        <v>0.716628505</v>
      </c>
    </row>
    <row r="33" spans="1:73" ht="15" customHeight="1">
      <c r="A33" s="80"/>
      <c r="B33" s="80"/>
      <c r="C33" s="55"/>
      <c r="D33" s="55"/>
      <c r="E33" s="56"/>
      <c r="F33" s="56"/>
      <c r="G33" s="57"/>
      <c r="H33" s="81"/>
      <c r="I33" s="54"/>
      <c r="J33" s="54"/>
      <c r="K33" s="82"/>
      <c r="L33" s="82"/>
      <c r="M33" s="83"/>
      <c r="N33" s="84"/>
      <c r="O33" s="55"/>
      <c r="P33" s="55"/>
      <c r="Q33" s="56"/>
      <c r="R33" s="56"/>
      <c r="S33" s="57"/>
      <c r="T33" s="81"/>
      <c r="U33" s="54"/>
      <c r="V33" s="54"/>
      <c r="W33" s="82"/>
      <c r="X33" s="82"/>
      <c r="Y33" s="83"/>
      <c r="Z33" s="84"/>
      <c r="AA33" s="55"/>
      <c r="AB33" s="55"/>
      <c r="AC33" s="56"/>
      <c r="AD33" s="56"/>
      <c r="AE33" s="57"/>
      <c r="AF33" s="81"/>
      <c r="AG33" s="54"/>
      <c r="AH33" s="54"/>
      <c r="AI33" s="82"/>
      <c r="AJ33" s="82"/>
      <c r="AK33" s="83"/>
      <c r="AL33" s="84"/>
      <c r="AM33" s="55"/>
      <c r="AN33" s="55"/>
      <c r="AO33" s="56"/>
      <c r="AP33" s="56"/>
      <c r="AQ33" s="57"/>
      <c r="AR33" s="81"/>
      <c r="AS33" s="54"/>
      <c r="AT33" s="54"/>
      <c r="AU33" s="82"/>
      <c r="AV33" s="82"/>
      <c r="AW33" s="83"/>
      <c r="AX33" s="84"/>
      <c r="AY33" s="55"/>
      <c r="AZ33" s="55"/>
      <c r="BA33" s="56"/>
      <c r="BB33" s="56"/>
      <c r="BC33" s="57"/>
      <c r="BD33" s="81"/>
      <c r="BE33" s="54"/>
      <c r="BF33" s="54"/>
      <c r="BG33" s="82"/>
      <c r="BH33" s="82"/>
      <c r="BI33" s="83"/>
      <c r="BJ33" s="84"/>
      <c r="BK33" s="55"/>
      <c r="BL33" s="55"/>
      <c r="BM33" s="56"/>
      <c r="BN33" s="56"/>
      <c r="BO33" s="57"/>
      <c r="BP33" s="81"/>
      <c r="BQ33" s="54"/>
      <c r="BR33" s="54"/>
      <c r="BS33" s="82"/>
      <c r="BT33" s="82"/>
      <c r="BU33" s="83"/>
    </row>
    <row r="34" spans="1:73" s="70" customFormat="1" ht="15" customHeight="1">
      <c r="A34" s="71" t="s">
        <v>66</v>
      </c>
      <c r="B34" s="71" t="s">
        <v>57</v>
      </c>
      <c r="C34" s="72">
        <v>8441</v>
      </c>
      <c r="D34" s="72">
        <v>5866104</v>
      </c>
      <c r="E34" s="73">
        <v>143.894482607</v>
      </c>
      <c r="F34" s="73">
        <v>131.204476744</v>
      </c>
      <c r="G34" s="74">
        <v>0.962017029</v>
      </c>
      <c r="H34" s="75" t="s">
        <v>37</v>
      </c>
      <c r="I34" s="76">
        <v>1308</v>
      </c>
      <c r="J34" s="76">
        <v>5866104</v>
      </c>
      <c r="K34" s="77">
        <v>22.297593087</v>
      </c>
      <c r="L34" s="77">
        <v>20.45233798</v>
      </c>
      <c r="M34" s="78">
        <v>0.957268534</v>
      </c>
      <c r="N34" s="79" t="s">
        <v>37</v>
      </c>
      <c r="O34" s="72">
        <v>134</v>
      </c>
      <c r="P34" s="72">
        <v>5866104</v>
      </c>
      <c r="Q34" s="73">
        <v>2.284309995</v>
      </c>
      <c r="R34" s="73">
        <v>2.133729978</v>
      </c>
      <c r="S34" s="74">
        <v>1.174442041</v>
      </c>
      <c r="T34" s="75" t="s">
        <v>37</v>
      </c>
      <c r="U34" s="76">
        <v>684</v>
      </c>
      <c r="V34" s="76">
        <v>5866104</v>
      </c>
      <c r="W34" s="77">
        <v>11.660209229</v>
      </c>
      <c r="X34" s="77">
        <v>10.425516822</v>
      </c>
      <c r="Y34" s="78">
        <v>0.809751221</v>
      </c>
      <c r="Z34" s="79" t="s">
        <v>37</v>
      </c>
      <c r="AA34" s="72">
        <v>315</v>
      </c>
      <c r="AB34" s="72">
        <v>5866104</v>
      </c>
      <c r="AC34" s="73">
        <v>5.369833198</v>
      </c>
      <c r="AD34" s="73">
        <v>4.966829435</v>
      </c>
      <c r="AE34" s="74">
        <v>1.020298411</v>
      </c>
      <c r="AF34" s="75" t="s">
        <v>37</v>
      </c>
      <c r="AG34" s="76">
        <v>1544</v>
      </c>
      <c r="AH34" s="76">
        <v>5866104</v>
      </c>
      <c r="AI34" s="77">
        <v>26.320706213</v>
      </c>
      <c r="AJ34" s="77">
        <v>24.479714118</v>
      </c>
      <c r="AK34" s="78">
        <v>1.027993026</v>
      </c>
      <c r="AL34" s="79" t="s">
        <v>37</v>
      </c>
      <c r="AM34" s="72">
        <v>302</v>
      </c>
      <c r="AN34" s="72">
        <v>5866104</v>
      </c>
      <c r="AO34" s="73">
        <v>5.148221034</v>
      </c>
      <c r="AP34" s="73">
        <v>4.622579212</v>
      </c>
      <c r="AQ34" s="74">
        <v>1.027923988</v>
      </c>
      <c r="AR34" s="75" t="s">
        <v>37</v>
      </c>
      <c r="AS34" s="76">
        <v>217</v>
      </c>
      <c r="AT34" s="76">
        <v>5866104</v>
      </c>
      <c r="AU34" s="77">
        <v>3.699218425</v>
      </c>
      <c r="AV34" s="77">
        <v>3.432103737</v>
      </c>
      <c r="AW34" s="78">
        <v>0.960061153</v>
      </c>
      <c r="AX34" s="79" t="s">
        <v>37</v>
      </c>
      <c r="AY34" s="72">
        <v>406</v>
      </c>
      <c r="AZ34" s="72">
        <v>5866104</v>
      </c>
      <c r="BA34" s="73">
        <v>6.921118344</v>
      </c>
      <c r="BB34" s="73">
        <v>6.415314892</v>
      </c>
      <c r="BC34" s="74">
        <v>0.937287015</v>
      </c>
      <c r="BD34" s="75" t="s">
        <v>37</v>
      </c>
      <c r="BE34" s="76">
        <v>546</v>
      </c>
      <c r="BF34" s="76">
        <v>5866104</v>
      </c>
      <c r="BG34" s="77">
        <v>9.307710876</v>
      </c>
      <c r="BH34" s="77">
        <v>8.435217059</v>
      </c>
      <c r="BI34" s="78">
        <v>0.984790107</v>
      </c>
      <c r="BJ34" s="79" t="s">
        <v>37</v>
      </c>
      <c r="BK34" s="72">
        <v>25</v>
      </c>
      <c r="BL34" s="72">
        <v>5866104</v>
      </c>
      <c r="BM34" s="73">
        <v>0.426177238</v>
      </c>
      <c r="BN34" s="73">
        <v>0.392571615</v>
      </c>
      <c r="BO34" s="74">
        <v>0.756592087</v>
      </c>
      <c r="BP34" s="75" t="s">
        <v>37</v>
      </c>
      <c r="BQ34" s="76">
        <v>186</v>
      </c>
      <c r="BR34" s="76">
        <v>5866104</v>
      </c>
      <c r="BS34" s="77">
        <v>3.17075865</v>
      </c>
      <c r="BT34" s="77">
        <v>2.898063423</v>
      </c>
      <c r="BU34" s="78">
        <v>1.010639324</v>
      </c>
    </row>
    <row r="35" spans="1:73" ht="15" customHeight="1">
      <c r="A35" s="80" t="s">
        <v>66</v>
      </c>
      <c r="B35" s="80" t="s">
        <v>58</v>
      </c>
      <c r="C35" s="55">
        <v>926</v>
      </c>
      <c r="D35" s="55">
        <v>528923</v>
      </c>
      <c r="E35" s="56">
        <v>175.072742157</v>
      </c>
      <c r="F35" s="56">
        <v>154.191711028</v>
      </c>
      <c r="G35" s="57">
        <v>1.130563952</v>
      </c>
      <c r="H35" s="81" t="s">
        <v>37</v>
      </c>
      <c r="I35" s="54">
        <v>128</v>
      </c>
      <c r="J35" s="54">
        <v>528923</v>
      </c>
      <c r="K35" s="82">
        <v>24.200119866</v>
      </c>
      <c r="L35" s="82">
        <v>21.781720532</v>
      </c>
      <c r="M35" s="83">
        <v>1.01949008</v>
      </c>
      <c r="N35" s="84" t="s">
        <v>37</v>
      </c>
      <c r="O35" s="55" t="s">
        <v>69</v>
      </c>
      <c r="P35" s="55" t="s">
        <v>69</v>
      </c>
      <c r="Q35" s="55" t="s">
        <v>69</v>
      </c>
      <c r="R35" s="55" t="s">
        <v>69</v>
      </c>
      <c r="S35" s="55" t="s">
        <v>69</v>
      </c>
      <c r="T35" s="81" t="s">
        <v>37</v>
      </c>
      <c r="U35" s="54">
        <v>101</v>
      </c>
      <c r="V35" s="54">
        <v>528923</v>
      </c>
      <c r="W35" s="82">
        <v>19.095407082</v>
      </c>
      <c r="X35" s="82">
        <v>15.971371688</v>
      </c>
      <c r="Y35" s="83">
        <v>1.240498475</v>
      </c>
      <c r="Z35" s="84" t="s">
        <v>37</v>
      </c>
      <c r="AA35" s="55">
        <v>24</v>
      </c>
      <c r="AB35" s="55">
        <v>528923</v>
      </c>
      <c r="AC35" s="56">
        <v>4.537522475</v>
      </c>
      <c r="AD35" s="56">
        <v>4.054150252</v>
      </c>
      <c r="AE35" s="57">
        <v>0.832813591</v>
      </c>
      <c r="AF35" s="81" t="s">
        <v>37</v>
      </c>
      <c r="AG35" s="54">
        <v>191</v>
      </c>
      <c r="AH35" s="54">
        <v>528923</v>
      </c>
      <c r="AI35" s="82">
        <v>36.111116363</v>
      </c>
      <c r="AJ35" s="82">
        <v>32.501144359</v>
      </c>
      <c r="AK35" s="83">
        <v>1.364842318</v>
      </c>
      <c r="AL35" s="84" t="s">
        <v>37</v>
      </c>
      <c r="AM35" s="55">
        <v>36</v>
      </c>
      <c r="AN35" s="55">
        <v>528923</v>
      </c>
      <c r="AO35" s="56">
        <v>6.806283712</v>
      </c>
      <c r="AP35" s="56">
        <v>5.833313689</v>
      </c>
      <c r="AQ35" s="57">
        <v>1.297155288</v>
      </c>
      <c r="AR35" s="81" t="s">
        <v>37</v>
      </c>
      <c r="AS35" s="54" t="s">
        <v>69</v>
      </c>
      <c r="AT35" s="54" t="s">
        <v>69</v>
      </c>
      <c r="AU35" s="54" t="s">
        <v>69</v>
      </c>
      <c r="AV35" s="54" t="s">
        <v>69</v>
      </c>
      <c r="AW35" s="54" t="s">
        <v>69</v>
      </c>
      <c r="AX35" s="84" t="s">
        <v>37</v>
      </c>
      <c r="AY35" s="55">
        <v>26</v>
      </c>
      <c r="AZ35" s="55">
        <v>528923</v>
      </c>
      <c r="BA35" s="56">
        <v>4.915649348</v>
      </c>
      <c r="BB35" s="56">
        <v>4.337754152</v>
      </c>
      <c r="BC35" s="57">
        <v>0.633752312</v>
      </c>
      <c r="BD35" s="81" t="s">
        <v>37</v>
      </c>
      <c r="BE35" s="54">
        <v>67</v>
      </c>
      <c r="BF35" s="54">
        <v>528923</v>
      </c>
      <c r="BG35" s="82">
        <v>12.667250242</v>
      </c>
      <c r="BH35" s="82">
        <v>11.091338679</v>
      </c>
      <c r="BI35" s="83">
        <v>1.294885541</v>
      </c>
      <c r="BJ35" s="84" t="s">
        <v>37</v>
      </c>
      <c r="BK35" s="55" t="s">
        <v>69</v>
      </c>
      <c r="BL35" s="55" t="s">
        <v>69</v>
      </c>
      <c r="BM35" s="55" t="s">
        <v>69</v>
      </c>
      <c r="BN35" s="55" t="s">
        <v>69</v>
      </c>
      <c r="BO35" s="55" t="s">
        <v>69</v>
      </c>
      <c r="BP35" s="81" t="s">
        <v>37</v>
      </c>
      <c r="BQ35" s="54" t="s">
        <v>69</v>
      </c>
      <c r="BR35" s="54" t="s">
        <v>69</v>
      </c>
      <c r="BS35" s="54" t="s">
        <v>69</v>
      </c>
      <c r="BT35" s="54" t="s">
        <v>69</v>
      </c>
      <c r="BU35" s="54" t="s">
        <v>69</v>
      </c>
    </row>
    <row r="36" spans="1:73" ht="15" customHeight="1">
      <c r="A36" s="80" t="s">
        <v>66</v>
      </c>
      <c r="B36" s="80" t="s">
        <v>59</v>
      </c>
      <c r="C36" s="55">
        <v>1716</v>
      </c>
      <c r="D36" s="55">
        <v>1024025</v>
      </c>
      <c r="E36" s="56">
        <v>167.574033837</v>
      </c>
      <c r="F36" s="56">
        <v>136.330317572</v>
      </c>
      <c r="G36" s="57">
        <v>0.999600702</v>
      </c>
      <c r="H36" s="81" t="s">
        <v>37</v>
      </c>
      <c r="I36" s="54">
        <v>249</v>
      </c>
      <c r="J36" s="54">
        <v>1024025</v>
      </c>
      <c r="K36" s="82">
        <v>24.315812602</v>
      </c>
      <c r="L36" s="82">
        <v>20.51901414</v>
      </c>
      <c r="M36" s="83">
        <v>0.960389301</v>
      </c>
      <c r="N36" s="84" t="s">
        <v>37</v>
      </c>
      <c r="O36" s="55">
        <v>32</v>
      </c>
      <c r="P36" s="55">
        <v>1024025</v>
      </c>
      <c r="Q36" s="56">
        <v>3.124923708</v>
      </c>
      <c r="R36" s="56">
        <v>2.742995422</v>
      </c>
      <c r="S36" s="57">
        <v>1.509792324</v>
      </c>
      <c r="T36" s="81" t="s">
        <v>37</v>
      </c>
      <c r="U36" s="54">
        <v>133</v>
      </c>
      <c r="V36" s="54">
        <v>1024025</v>
      </c>
      <c r="W36" s="82">
        <v>12.987964161</v>
      </c>
      <c r="X36" s="82">
        <v>10.426183274</v>
      </c>
      <c r="Y36" s="83">
        <v>0.809802984</v>
      </c>
      <c r="Z36" s="84" t="s">
        <v>37</v>
      </c>
      <c r="AA36" s="55">
        <v>73</v>
      </c>
      <c r="AB36" s="55">
        <v>1024025</v>
      </c>
      <c r="AC36" s="56">
        <v>7.128732209</v>
      </c>
      <c r="AD36" s="56">
        <v>5.812842754</v>
      </c>
      <c r="AE36" s="57">
        <v>1.194088563</v>
      </c>
      <c r="AF36" s="81" t="s">
        <v>37</v>
      </c>
      <c r="AG36" s="54">
        <v>306</v>
      </c>
      <c r="AH36" s="54">
        <v>1024025</v>
      </c>
      <c r="AI36" s="82">
        <v>29.882082957</v>
      </c>
      <c r="AJ36" s="82">
        <v>24.473639922</v>
      </c>
      <c r="AK36" s="83">
        <v>1.027737949</v>
      </c>
      <c r="AL36" s="84" t="s">
        <v>37</v>
      </c>
      <c r="AM36" s="55">
        <v>61</v>
      </c>
      <c r="AN36" s="55">
        <v>1024025</v>
      </c>
      <c r="AO36" s="56">
        <v>5.956885818</v>
      </c>
      <c r="AP36" s="56">
        <v>4.728085497</v>
      </c>
      <c r="AQ36" s="57">
        <v>1.051385444</v>
      </c>
      <c r="AR36" s="81" t="s">
        <v>37</v>
      </c>
      <c r="AS36" s="54">
        <v>55</v>
      </c>
      <c r="AT36" s="54">
        <v>1024025</v>
      </c>
      <c r="AU36" s="82">
        <v>5.370962623</v>
      </c>
      <c r="AV36" s="82">
        <v>4.559952622</v>
      </c>
      <c r="AW36" s="83">
        <v>1.275553919</v>
      </c>
      <c r="AX36" s="84" t="s">
        <v>37</v>
      </c>
      <c r="AY36" s="55">
        <v>86</v>
      </c>
      <c r="AZ36" s="55">
        <v>1024025</v>
      </c>
      <c r="BA36" s="56">
        <v>8.398232465</v>
      </c>
      <c r="BB36" s="56">
        <v>6.875455994</v>
      </c>
      <c r="BC36" s="57">
        <v>1.004514313</v>
      </c>
      <c r="BD36" s="81" t="s">
        <v>37</v>
      </c>
      <c r="BE36" s="54">
        <v>94</v>
      </c>
      <c r="BF36" s="54">
        <v>1024025</v>
      </c>
      <c r="BG36" s="82">
        <v>9.179463392</v>
      </c>
      <c r="BH36" s="82">
        <v>7.307995485</v>
      </c>
      <c r="BI36" s="83">
        <v>0.853189859</v>
      </c>
      <c r="BJ36" s="84" t="s">
        <v>37</v>
      </c>
      <c r="BK36" s="55" t="s">
        <v>69</v>
      </c>
      <c r="BL36" s="55" t="s">
        <v>69</v>
      </c>
      <c r="BM36" s="55" t="s">
        <v>69</v>
      </c>
      <c r="BN36" s="55" t="s">
        <v>69</v>
      </c>
      <c r="BO36" s="55" t="s">
        <v>69</v>
      </c>
      <c r="BP36" s="81" t="s">
        <v>37</v>
      </c>
      <c r="BQ36" s="54">
        <v>40</v>
      </c>
      <c r="BR36" s="54">
        <v>1024025</v>
      </c>
      <c r="BS36" s="82">
        <v>3.906154635</v>
      </c>
      <c r="BT36" s="82">
        <v>3.219659438</v>
      </c>
      <c r="BU36" s="83">
        <v>1.122789243</v>
      </c>
    </row>
    <row r="37" spans="1:73" ht="15" customHeight="1">
      <c r="A37" s="80" t="s">
        <v>66</v>
      </c>
      <c r="B37" s="80" t="s">
        <v>60</v>
      </c>
      <c r="C37" s="55">
        <v>2033</v>
      </c>
      <c r="D37" s="55">
        <v>1374674</v>
      </c>
      <c r="E37" s="56">
        <v>147.889608736</v>
      </c>
      <c r="F37" s="56">
        <v>136.011630857</v>
      </c>
      <c r="G37" s="57">
        <v>0.997264029</v>
      </c>
      <c r="H37" s="81" t="s">
        <v>37</v>
      </c>
      <c r="I37" s="54">
        <v>313</v>
      </c>
      <c r="J37" s="54">
        <v>1374674</v>
      </c>
      <c r="K37" s="82">
        <v>22.769034695</v>
      </c>
      <c r="L37" s="82">
        <v>21.009801766</v>
      </c>
      <c r="M37" s="83">
        <v>0.983360541</v>
      </c>
      <c r="N37" s="84" t="s">
        <v>37</v>
      </c>
      <c r="O37" s="55">
        <v>30</v>
      </c>
      <c r="P37" s="55">
        <v>1374674</v>
      </c>
      <c r="Q37" s="56">
        <v>2.182335594</v>
      </c>
      <c r="R37" s="56">
        <v>2.001544416</v>
      </c>
      <c r="S37" s="57">
        <v>1.101684812</v>
      </c>
      <c r="T37" s="81" t="s">
        <v>37</v>
      </c>
      <c r="U37" s="54">
        <v>165</v>
      </c>
      <c r="V37" s="54">
        <v>1374674</v>
      </c>
      <c r="W37" s="82">
        <v>12.002845766</v>
      </c>
      <c r="X37" s="82">
        <v>10.977287914</v>
      </c>
      <c r="Y37" s="83">
        <v>0.852607352</v>
      </c>
      <c r="Z37" s="84" t="s">
        <v>37</v>
      </c>
      <c r="AA37" s="55">
        <v>67</v>
      </c>
      <c r="AB37" s="55">
        <v>1374674</v>
      </c>
      <c r="AC37" s="56">
        <v>4.873882826</v>
      </c>
      <c r="AD37" s="56">
        <v>4.557071733</v>
      </c>
      <c r="AE37" s="57">
        <v>0.936124968</v>
      </c>
      <c r="AF37" s="81" t="s">
        <v>37</v>
      </c>
      <c r="AG37" s="54">
        <v>401</v>
      </c>
      <c r="AH37" s="54">
        <v>1374674</v>
      </c>
      <c r="AI37" s="82">
        <v>29.170552436</v>
      </c>
      <c r="AJ37" s="82">
        <v>27.044881643</v>
      </c>
      <c r="AK37" s="83">
        <v>1.135713824</v>
      </c>
      <c r="AL37" s="84" t="s">
        <v>37</v>
      </c>
      <c r="AM37" s="55">
        <v>67</v>
      </c>
      <c r="AN37" s="55">
        <v>1374674</v>
      </c>
      <c r="AO37" s="56">
        <v>4.873882826</v>
      </c>
      <c r="AP37" s="56">
        <v>4.368368552</v>
      </c>
      <c r="AQ37" s="57">
        <v>0.971395105</v>
      </c>
      <c r="AR37" s="81" t="s">
        <v>37</v>
      </c>
      <c r="AS37" s="54">
        <v>57</v>
      </c>
      <c r="AT37" s="54">
        <v>1374674</v>
      </c>
      <c r="AU37" s="82">
        <v>4.146437628</v>
      </c>
      <c r="AV37" s="82">
        <v>3.886432533</v>
      </c>
      <c r="AW37" s="83">
        <v>1.087150385</v>
      </c>
      <c r="AX37" s="84" t="s">
        <v>37</v>
      </c>
      <c r="AY37" s="55">
        <v>115</v>
      </c>
      <c r="AZ37" s="55">
        <v>1374674</v>
      </c>
      <c r="BA37" s="56">
        <v>8.365619776</v>
      </c>
      <c r="BB37" s="56">
        <v>7.736987546</v>
      </c>
      <c r="BC37" s="57">
        <v>1.130385349</v>
      </c>
      <c r="BD37" s="81" t="s">
        <v>37</v>
      </c>
      <c r="BE37" s="54">
        <v>134</v>
      </c>
      <c r="BF37" s="54">
        <v>1374674</v>
      </c>
      <c r="BG37" s="82">
        <v>9.747765652</v>
      </c>
      <c r="BH37" s="82">
        <v>8.874439808</v>
      </c>
      <c r="BI37" s="83">
        <v>1.036068244</v>
      </c>
      <c r="BJ37" s="84" t="s">
        <v>37</v>
      </c>
      <c r="BK37" s="55" t="s">
        <v>69</v>
      </c>
      <c r="BL37" s="55" t="s">
        <v>69</v>
      </c>
      <c r="BM37" s="55" t="s">
        <v>69</v>
      </c>
      <c r="BN37" s="55" t="s">
        <v>69</v>
      </c>
      <c r="BO37" s="55" t="s">
        <v>69</v>
      </c>
      <c r="BP37" s="81" t="s">
        <v>37</v>
      </c>
      <c r="BQ37" s="54">
        <v>51</v>
      </c>
      <c r="BR37" s="54">
        <v>1374674</v>
      </c>
      <c r="BS37" s="82">
        <v>3.709970509</v>
      </c>
      <c r="BT37" s="82">
        <v>3.28828446</v>
      </c>
      <c r="BU37" s="83">
        <v>1.146720792</v>
      </c>
    </row>
    <row r="38" spans="1:73" ht="15" customHeight="1">
      <c r="A38" s="80" t="s">
        <v>66</v>
      </c>
      <c r="B38" s="80" t="s">
        <v>61</v>
      </c>
      <c r="C38" s="55">
        <v>1631</v>
      </c>
      <c r="D38" s="55">
        <v>1218068</v>
      </c>
      <c r="E38" s="56">
        <v>133.900570412</v>
      </c>
      <c r="F38" s="56">
        <v>132.974563258</v>
      </c>
      <c r="G38" s="57">
        <v>0.974995652</v>
      </c>
      <c r="H38" s="81" t="s">
        <v>37</v>
      </c>
      <c r="I38" s="54">
        <v>236</v>
      </c>
      <c r="J38" s="54">
        <v>1218068</v>
      </c>
      <c r="K38" s="82">
        <v>19.374944584</v>
      </c>
      <c r="L38" s="82">
        <v>18.899131708</v>
      </c>
      <c r="M38" s="83">
        <v>0.884570953</v>
      </c>
      <c r="N38" s="84" t="s">
        <v>37</v>
      </c>
      <c r="O38" s="55">
        <v>25</v>
      </c>
      <c r="P38" s="55">
        <v>1218068</v>
      </c>
      <c r="Q38" s="56">
        <v>2.05243057</v>
      </c>
      <c r="R38" s="56">
        <v>1.998173054</v>
      </c>
      <c r="S38" s="57">
        <v>1.099829156</v>
      </c>
      <c r="T38" s="81" t="s">
        <v>37</v>
      </c>
      <c r="U38" s="54">
        <v>131</v>
      </c>
      <c r="V38" s="54">
        <v>1218068</v>
      </c>
      <c r="W38" s="82">
        <v>10.754736189</v>
      </c>
      <c r="X38" s="82">
        <v>10.432314755</v>
      </c>
      <c r="Y38" s="83">
        <v>0.810279217</v>
      </c>
      <c r="Z38" s="84" t="s">
        <v>37</v>
      </c>
      <c r="AA38" s="55">
        <v>70</v>
      </c>
      <c r="AB38" s="55">
        <v>1218068</v>
      </c>
      <c r="AC38" s="56">
        <v>5.746805597</v>
      </c>
      <c r="AD38" s="56">
        <v>5.827714569</v>
      </c>
      <c r="AE38" s="57">
        <v>1.197143568</v>
      </c>
      <c r="AF38" s="81" t="s">
        <v>37</v>
      </c>
      <c r="AG38" s="54">
        <v>297</v>
      </c>
      <c r="AH38" s="54">
        <v>1218068</v>
      </c>
      <c r="AI38" s="82">
        <v>24.382875176</v>
      </c>
      <c r="AJ38" s="82">
        <v>25.107950957</v>
      </c>
      <c r="AK38" s="83">
        <v>1.054374997</v>
      </c>
      <c r="AL38" s="84" t="s">
        <v>37</v>
      </c>
      <c r="AM38" s="55">
        <v>60</v>
      </c>
      <c r="AN38" s="55">
        <v>1218068</v>
      </c>
      <c r="AO38" s="56">
        <v>4.925833369</v>
      </c>
      <c r="AP38" s="56">
        <v>4.770101512</v>
      </c>
      <c r="AQ38" s="57">
        <v>1.060728555</v>
      </c>
      <c r="AR38" s="81" t="s">
        <v>37</v>
      </c>
      <c r="AS38" s="54">
        <v>45</v>
      </c>
      <c r="AT38" s="54">
        <v>1218068</v>
      </c>
      <c r="AU38" s="82">
        <v>3.694375027</v>
      </c>
      <c r="AV38" s="82">
        <v>3.691862983</v>
      </c>
      <c r="AW38" s="83">
        <v>1.032723514</v>
      </c>
      <c r="AX38" s="84" t="s">
        <v>37</v>
      </c>
      <c r="AY38" s="55">
        <v>76</v>
      </c>
      <c r="AZ38" s="55">
        <v>1218068</v>
      </c>
      <c r="BA38" s="56">
        <v>6.239388934</v>
      </c>
      <c r="BB38" s="56">
        <v>6.20739916</v>
      </c>
      <c r="BC38" s="57">
        <v>0.906910219</v>
      </c>
      <c r="BD38" s="81" t="s">
        <v>37</v>
      </c>
      <c r="BE38" s="54">
        <v>120</v>
      </c>
      <c r="BF38" s="54">
        <v>1218068</v>
      </c>
      <c r="BG38" s="82">
        <v>9.851666738</v>
      </c>
      <c r="BH38" s="82">
        <v>9.95093879</v>
      </c>
      <c r="BI38" s="83">
        <v>1.161746758</v>
      </c>
      <c r="BJ38" s="84" t="s">
        <v>37</v>
      </c>
      <c r="BK38" s="55" t="s">
        <v>69</v>
      </c>
      <c r="BL38" s="55" t="s">
        <v>69</v>
      </c>
      <c r="BM38" s="55" t="s">
        <v>69</v>
      </c>
      <c r="BN38" s="55" t="s">
        <v>69</v>
      </c>
      <c r="BO38" s="55" t="s">
        <v>69</v>
      </c>
      <c r="BP38" s="81" t="s">
        <v>37</v>
      </c>
      <c r="BQ38" s="54">
        <v>30</v>
      </c>
      <c r="BR38" s="54">
        <v>1218068</v>
      </c>
      <c r="BS38" s="82">
        <v>2.462916684</v>
      </c>
      <c r="BT38" s="82">
        <v>2.556356631</v>
      </c>
      <c r="BU38" s="83">
        <v>0.891476189</v>
      </c>
    </row>
    <row r="39" spans="1:73" ht="15" customHeight="1">
      <c r="A39" s="80" t="s">
        <v>66</v>
      </c>
      <c r="B39" s="80" t="s">
        <v>62</v>
      </c>
      <c r="C39" s="55">
        <v>2118</v>
      </c>
      <c r="D39" s="55">
        <v>1720062</v>
      </c>
      <c r="E39" s="56">
        <v>123.135096293</v>
      </c>
      <c r="F39" s="56">
        <v>114.673111651</v>
      </c>
      <c r="G39" s="57">
        <v>0.840805809</v>
      </c>
      <c r="H39" s="81" t="s">
        <v>37</v>
      </c>
      <c r="I39" s="54">
        <v>380</v>
      </c>
      <c r="J39" s="54">
        <v>1720062</v>
      </c>
      <c r="K39" s="82">
        <v>22.092226908</v>
      </c>
      <c r="L39" s="82">
        <v>20.590935319</v>
      </c>
      <c r="M39" s="83">
        <v>0.963755561</v>
      </c>
      <c r="N39" s="84" t="s">
        <v>37</v>
      </c>
      <c r="O39" s="55">
        <v>30</v>
      </c>
      <c r="P39" s="55">
        <v>1720062</v>
      </c>
      <c r="Q39" s="56">
        <v>1.744123177</v>
      </c>
      <c r="R39" s="56">
        <v>1.591674828</v>
      </c>
      <c r="S39" s="57">
        <v>0.876085471</v>
      </c>
      <c r="T39" s="81" t="s">
        <v>37</v>
      </c>
      <c r="U39" s="54">
        <v>153</v>
      </c>
      <c r="V39" s="54">
        <v>1720062</v>
      </c>
      <c r="W39" s="82">
        <v>8.895028202</v>
      </c>
      <c r="X39" s="82">
        <v>8.190245584</v>
      </c>
      <c r="Y39" s="83">
        <v>0.636137419</v>
      </c>
      <c r="Z39" s="84" t="s">
        <v>37</v>
      </c>
      <c r="AA39" s="55">
        <v>78</v>
      </c>
      <c r="AB39" s="55">
        <v>1720062</v>
      </c>
      <c r="AC39" s="56">
        <v>4.53472026</v>
      </c>
      <c r="AD39" s="56">
        <v>4.264545483</v>
      </c>
      <c r="AE39" s="57">
        <v>0.876033501</v>
      </c>
      <c r="AF39" s="81" t="s">
        <v>37</v>
      </c>
      <c r="AG39" s="54">
        <v>347</v>
      </c>
      <c r="AH39" s="54">
        <v>1720062</v>
      </c>
      <c r="AI39" s="82">
        <v>20.173691413</v>
      </c>
      <c r="AJ39" s="82">
        <v>19.22113267</v>
      </c>
      <c r="AK39" s="83">
        <v>0.807165894</v>
      </c>
      <c r="AL39" s="84" t="s">
        <v>37</v>
      </c>
      <c r="AM39" s="55">
        <v>78</v>
      </c>
      <c r="AN39" s="55">
        <v>1720062</v>
      </c>
      <c r="AO39" s="56">
        <v>4.53472026</v>
      </c>
      <c r="AP39" s="56">
        <v>4.324023383</v>
      </c>
      <c r="AQ39" s="57">
        <v>0.96153406</v>
      </c>
      <c r="AR39" s="81" t="s">
        <v>37</v>
      </c>
      <c r="AS39" s="54">
        <v>48</v>
      </c>
      <c r="AT39" s="54">
        <v>1720062</v>
      </c>
      <c r="AU39" s="82">
        <v>2.790597083</v>
      </c>
      <c r="AV39" s="82">
        <v>2.550376397</v>
      </c>
      <c r="AW39" s="83">
        <v>0.713415879</v>
      </c>
      <c r="AX39" s="84" t="s">
        <v>37</v>
      </c>
      <c r="AY39" s="55">
        <v>102</v>
      </c>
      <c r="AZ39" s="55">
        <v>1720062</v>
      </c>
      <c r="BA39" s="56">
        <v>5.930018802</v>
      </c>
      <c r="BB39" s="56">
        <v>5.750346004</v>
      </c>
      <c r="BC39" s="57">
        <v>0.840134075</v>
      </c>
      <c r="BD39" s="81" t="s">
        <v>37</v>
      </c>
      <c r="BE39" s="54">
        <v>130</v>
      </c>
      <c r="BF39" s="54">
        <v>1720062</v>
      </c>
      <c r="BG39" s="82">
        <v>7.5578671</v>
      </c>
      <c r="BH39" s="82">
        <v>6.946454391</v>
      </c>
      <c r="BI39" s="83">
        <v>0.810980857</v>
      </c>
      <c r="BJ39" s="84" t="s">
        <v>37</v>
      </c>
      <c r="BK39" s="55" t="s">
        <v>69</v>
      </c>
      <c r="BL39" s="55" t="s">
        <v>69</v>
      </c>
      <c r="BM39" s="55" t="s">
        <v>69</v>
      </c>
      <c r="BN39" s="55" t="s">
        <v>69</v>
      </c>
      <c r="BO39" s="55" t="s">
        <v>69</v>
      </c>
      <c r="BP39" s="81" t="s">
        <v>37</v>
      </c>
      <c r="BQ39" s="54">
        <v>47</v>
      </c>
      <c r="BR39" s="54">
        <v>1720062</v>
      </c>
      <c r="BS39" s="82">
        <v>2.732459644</v>
      </c>
      <c r="BT39" s="82">
        <v>2.590021769</v>
      </c>
      <c r="BU39" s="83">
        <v>0.903216206</v>
      </c>
    </row>
    <row r="40" spans="1:73" ht="15" customHeight="1">
      <c r="A40" s="80"/>
      <c r="B40" s="80"/>
      <c r="C40" s="55"/>
      <c r="D40" s="55"/>
      <c r="E40" s="56"/>
      <c r="F40" s="56"/>
      <c r="G40" s="57"/>
      <c r="H40" s="81"/>
      <c r="I40" s="54"/>
      <c r="J40" s="54"/>
      <c r="K40" s="82"/>
      <c r="L40" s="82"/>
      <c r="M40" s="83"/>
      <c r="N40" s="84"/>
      <c r="O40" s="55"/>
      <c r="P40" s="55"/>
      <c r="Q40" s="56"/>
      <c r="R40" s="56"/>
      <c r="S40" s="57"/>
      <c r="T40" s="81"/>
      <c r="U40" s="54"/>
      <c r="V40" s="54"/>
      <c r="W40" s="82"/>
      <c r="X40" s="82"/>
      <c r="Y40" s="83"/>
      <c r="Z40" s="84"/>
      <c r="AA40" s="55"/>
      <c r="AB40" s="55"/>
      <c r="AC40" s="56"/>
      <c r="AD40" s="56"/>
      <c r="AE40" s="57"/>
      <c r="AF40" s="81"/>
      <c r="AG40" s="54"/>
      <c r="AH40" s="54"/>
      <c r="AI40" s="82"/>
      <c r="AJ40" s="82"/>
      <c r="AK40" s="83"/>
      <c r="AL40" s="84"/>
      <c r="AM40" s="55"/>
      <c r="AN40" s="55"/>
      <c r="AO40" s="56"/>
      <c r="AP40" s="56"/>
      <c r="AQ40" s="57"/>
      <c r="AR40" s="81"/>
      <c r="AS40" s="54"/>
      <c r="AT40" s="54"/>
      <c r="AU40" s="82"/>
      <c r="AV40" s="82"/>
      <c r="AW40" s="83"/>
      <c r="AX40" s="84"/>
      <c r="AY40" s="55"/>
      <c r="AZ40" s="55"/>
      <c r="BA40" s="56"/>
      <c r="BB40" s="56"/>
      <c r="BC40" s="57"/>
      <c r="BD40" s="81"/>
      <c r="BE40" s="54"/>
      <c r="BF40" s="54"/>
      <c r="BG40" s="82"/>
      <c r="BH40" s="82"/>
      <c r="BI40" s="83"/>
      <c r="BJ40" s="84"/>
      <c r="BK40" s="55"/>
      <c r="BL40" s="55"/>
      <c r="BM40" s="56"/>
      <c r="BN40" s="56"/>
      <c r="BO40" s="57"/>
      <c r="BP40" s="81"/>
      <c r="BQ40" s="54"/>
      <c r="BR40" s="54"/>
      <c r="BS40" s="82"/>
      <c r="BT40" s="82"/>
      <c r="BU40" s="83"/>
    </row>
    <row r="41" spans="1:73" s="70" customFormat="1" ht="15" customHeight="1">
      <c r="A41" s="71" t="s">
        <v>67</v>
      </c>
      <c r="B41" s="71" t="s">
        <v>57</v>
      </c>
      <c r="C41" s="72">
        <v>7936</v>
      </c>
      <c r="D41" s="72">
        <v>4141533</v>
      </c>
      <c r="E41" s="73">
        <v>191.619866363</v>
      </c>
      <c r="F41" s="73">
        <v>135.883298654</v>
      </c>
      <c r="G41" s="74">
        <v>0.996323072</v>
      </c>
      <c r="H41" s="75" t="s">
        <v>37</v>
      </c>
      <c r="I41" s="76">
        <v>1208</v>
      </c>
      <c r="J41" s="76">
        <v>4141533</v>
      </c>
      <c r="K41" s="77">
        <v>29.167943368</v>
      </c>
      <c r="L41" s="77">
        <v>21.869600069</v>
      </c>
      <c r="M41" s="78">
        <v>1.023603268</v>
      </c>
      <c r="N41" s="79" t="s">
        <v>37</v>
      </c>
      <c r="O41" s="72">
        <v>93</v>
      </c>
      <c r="P41" s="72">
        <v>4141533</v>
      </c>
      <c r="Q41" s="73">
        <v>2.245545309</v>
      </c>
      <c r="R41" s="73">
        <v>1.965435518</v>
      </c>
      <c r="S41" s="74">
        <v>1.081809847</v>
      </c>
      <c r="T41" s="75" t="s">
        <v>37</v>
      </c>
      <c r="U41" s="76">
        <v>790</v>
      </c>
      <c r="V41" s="76">
        <v>4141533</v>
      </c>
      <c r="W41" s="77">
        <v>19.075062302</v>
      </c>
      <c r="X41" s="77">
        <v>13.028651875</v>
      </c>
      <c r="Y41" s="78">
        <v>1.011937052</v>
      </c>
      <c r="Z41" s="79" t="s">
        <v>37</v>
      </c>
      <c r="AA41" s="72">
        <v>291</v>
      </c>
      <c r="AB41" s="72">
        <v>4141533</v>
      </c>
      <c r="AC41" s="73">
        <v>7.026383709</v>
      </c>
      <c r="AD41" s="73">
        <v>4.84733512</v>
      </c>
      <c r="AE41" s="74">
        <v>0.995751592</v>
      </c>
      <c r="AF41" s="75" t="s">
        <v>37</v>
      </c>
      <c r="AG41" s="76">
        <v>1286</v>
      </c>
      <c r="AH41" s="76">
        <v>4141533</v>
      </c>
      <c r="AI41" s="77">
        <v>31.05130395</v>
      </c>
      <c r="AJ41" s="77">
        <v>22.442683668</v>
      </c>
      <c r="AK41" s="78">
        <v>0.942450643</v>
      </c>
      <c r="AL41" s="79" t="s">
        <v>37</v>
      </c>
      <c r="AM41" s="72">
        <v>319</v>
      </c>
      <c r="AN41" s="72">
        <v>4141533</v>
      </c>
      <c r="AO41" s="73">
        <v>7.702461866</v>
      </c>
      <c r="AP41" s="73">
        <v>5.262180095</v>
      </c>
      <c r="AQ41" s="74">
        <v>1.170152181</v>
      </c>
      <c r="AR41" s="75" t="s">
        <v>37</v>
      </c>
      <c r="AS41" s="76">
        <v>156</v>
      </c>
      <c r="AT41" s="76">
        <v>4141533</v>
      </c>
      <c r="AU41" s="77">
        <v>3.766721163</v>
      </c>
      <c r="AV41" s="77">
        <v>2.758842228</v>
      </c>
      <c r="AW41" s="78">
        <v>0.771729952</v>
      </c>
      <c r="AX41" s="79" t="s">
        <v>37</v>
      </c>
      <c r="AY41" s="72">
        <v>348</v>
      </c>
      <c r="AZ41" s="72">
        <v>4141533</v>
      </c>
      <c r="BA41" s="73">
        <v>8.402685672</v>
      </c>
      <c r="BB41" s="73">
        <v>6.345388152</v>
      </c>
      <c r="BC41" s="74">
        <v>0.927070615</v>
      </c>
      <c r="BD41" s="75" t="s">
        <v>37</v>
      </c>
      <c r="BE41" s="76">
        <v>514</v>
      </c>
      <c r="BF41" s="76">
        <v>4141533</v>
      </c>
      <c r="BG41" s="77">
        <v>12.41086332</v>
      </c>
      <c r="BH41" s="77">
        <v>8.782594989</v>
      </c>
      <c r="BI41" s="78">
        <v>1.025345595</v>
      </c>
      <c r="BJ41" s="79" t="s">
        <v>37</v>
      </c>
      <c r="BK41" s="72">
        <v>28</v>
      </c>
      <c r="BL41" s="72">
        <v>4141533</v>
      </c>
      <c r="BM41" s="73">
        <v>0.676078158</v>
      </c>
      <c r="BN41" s="73">
        <v>0.502362192</v>
      </c>
      <c r="BO41" s="74">
        <v>0.968188336</v>
      </c>
      <c r="BP41" s="75" t="s">
        <v>37</v>
      </c>
      <c r="BQ41" s="76">
        <v>194</v>
      </c>
      <c r="BR41" s="76">
        <v>4141533</v>
      </c>
      <c r="BS41" s="77">
        <v>4.684255806</v>
      </c>
      <c r="BT41" s="77">
        <v>3.349417293</v>
      </c>
      <c r="BU41" s="78">
        <v>1.168039596</v>
      </c>
    </row>
    <row r="42" spans="1:73" ht="15" customHeight="1">
      <c r="A42" s="80" t="s">
        <v>67</v>
      </c>
      <c r="B42" s="80" t="s">
        <v>58</v>
      </c>
      <c r="C42" s="55">
        <v>1998</v>
      </c>
      <c r="D42" s="55">
        <v>1000847</v>
      </c>
      <c r="E42" s="56">
        <v>199.630912617</v>
      </c>
      <c r="F42" s="56">
        <v>151.4507683</v>
      </c>
      <c r="G42" s="57">
        <v>1.110466821</v>
      </c>
      <c r="H42" s="81" t="s">
        <v>37</v>
      </c>
      <c r="I42" s="54">
        <v>296</v>
      </c>
      <c r="J42" s="54">
        <v>1000847</v>
      </c>
      <c r="K42" s="82">
        <v>29.574950017</v>
      </c>
      <c r="L42" s="82">
        <v>23.437894454</v>
      </c>
      <c r="M42" s="83">
        <v>1.097007046</v>
      </c>
      <c r="N42" s="84" t="s">
        <v>37</v>
      </c>
      <c r="O42" s="55">
        <v>32</v>
      </c>
      <c r="P42" s="55">
        <v>1000847</v>
      </c>
      <c r="Q42" s="56">
        <v>3.197291894</v>
      </c>
      <c r="R42" s="56">
        <v>2.885057543</v>
      </c>
      <c r="S42" s="57">
        <v>1.587985783</v>
      </c>
      <c r="T42" s="81" t="s">
        <v>37</v>
      </c>
      <c r="U42" s="54">
        <v>196</v>
      </c>
      <c r="V42" s="54">
        <v>1000847</v>
      </c>
      <c r="W42" s="82">
        <v>19.583412849</v>
      </c>
      <c r="X42" s="82">
        <v>14.28232841</v>
      </c>
      <c r="Y42" s="83">
        <v>1.109310269</v>
      </c>
      <c r="Z42" s="84" t="s">
        <v>37</v>
      </c>
      <c r="AA42" s="55">
        <v>65</v>
      </c>
      <c r="AB42" s="55">
        <v>1000847</v>
      </c>
      <c r="AC42" s="56">
        <v>6.494499159</v>
      </c>
      <c r="AD42" s="56">
        <v>4.688092879</v>
      </c>
      <c r="AE42" s="57">
        <v>0.963039656</v>
      </c>
      <c r="AF42" s="81" t="s">
        <v>37</v>
      </c>
      <c r="AG42" s="54">
        <v>388</v>
      </c>
      <c r="AH42" s="54">
        <v>1000847</v>
      </c>
      <c r="AI42" s="82">
        <v>38.767164212</v>
      </c>
      <c r="AJ42" s="82">
        <v>29.796330917</v>
      </c>
      <c r="AK42" s="83">
        <v>1.251257275</v>
      </c>
      <c r="AL42" s="84" t="s">
        <v>37</v>
      </c>
      <c r="AM42" s="55">
        <v>75</v>
      </c>
      <c r="AN42" s="55">
        <v>1000847</v>
      </c>
      <c r="AO42" s="56">
        <v>7.493652876</v>
      </c>
      <c r="AP42" s="56">
        <v>5.290632869</v>
      </c>
      <c r="AQ42" s="57">
        <v>1.176479231</v>
      </c>
      <c r="AR42" s="81" t="s">
        <v>37</v>
      </c>
      <c r="AS42" s="54">
        <v>34</v>
      </c>
      <c r="AT42" s="54">
        <v>1000847</v>
      </c>
      <c r="AU42" s="82">
        <v>3.397122637</v>
      </c>
      <c r="AV42" s="82">
        <v>2.784367549</v>
      </c>
      <c r="AW42" s="83">
        <v>0.778870141</v>
      </c>
      <c r="AX42" s="84" t="s">
        <v>37</v>
      </c>
      <c r="AY42" s="55">
        <v>88</v>
      </c>
      <c r="AZ42" s="55">
        <v>1000847</v>
      </c>
      <c r="BA42" s="56">
        <v>8.792552708</v>
      </c>
      <c r="BB42" s="56">
        <v>6.947178818</v>
      </c>
      <c r="BC42" s="57">
        <v>1.014993123</v>
      </c>
      <c r="BD42" s="81" t="s">
        <v>37</v>
      </c>
      <c r="BE42" s="54">
        <v>131</v>
      </c>
      <c r="BF42" s="54">
        <v>1000847</v>
      </c>
      <c r="BG42" s="82">
        <v>13.08891369</v>
      </c>
      <c r="BH42" s="82">
        <v>9.648185064</v>
      </c>
      <c r="BI42" s="83">
        <v>1.126401032</v>
      </c>
      <c r="BJ42" s="84" t="s">
        <v>37</v>
      </c>
      <c r="BK42" s="55" t="s">
        <v>69</v>
      </c>
      <c r="BL42" s="55" t="s">
        <v>69</v>
      </c>
      <c r="BM42" s="55" t="s">
        <v>69</v>
      </c>
      <c r="BN42" s="55" t="s">
        <v>69</v>
      </c>
      <c r="BO42" s="55" t="s">
        <v>69</v>
      </c>
      <c r="BP42" s="81" t="s">
        <v>37</v>
      </c>
      <c r="BQ42" s="54">
        <v>50</v>
      </c>
      <c r="BR42" s="54">
        <v>1000847</v>
      </c>
      <c r="BS42" s="82">
        <v>4.995768584</v>
      </c>
      <c r="BT42" s="82">
        <v>3.751140805</v>
      </c>
      <c r="BU42" s="83">
        <v>1.308132312</v>
      </c>
    </row>
    <row r="43" spans="1:73" ht="15" customHeight="1">
      <c r="A43" s="80" t="s">
        <v>67</v>
      </c>
      <c r="B43" s="80" t="s">
        <v>59</v>
      </c>
      <c r="C43" s="55">
        <v>2445</v>
      </c>
      <c r="D43" s="55">
        <v>1165292</v>
      </c>
      <c r="E43" s="56">
        <v>209.818654895</v>
      </c>
      <c r="F43" s="56">
        <v>139.414708698</v>
      </c>
      <c r="G43" s="57">
        <v>1.022216065</v>
      </c>
      <c r="H43" s="81" t="s">
        <v>37</v>
      </c>
      <c r="I43" s="54">
        <v>356</v>
      </c>
      <c r="J43" s="54">
        <v>1165292</v>
      </c>
      <c r="K43" s="82">
        <v>30.550282676</v>
      </c>
      <c r="L43" s="82">
        <v>21.589684388</v>
      </c>
      <c r="M43" s="83">
        <v>1.010501858</v>
      </c>
      <c r="N43" s="84" t="s">
        <v>37</v>
      </c>
      <c r="O43" s="55">
        <v>32</v>
      </c>
      <c r="P43" s="55">
        <v>1165292</v>
      </c>
      <c r="Q43" s="56">
        <v>2.746092825</v>
      </c>
      <c r="R43" s="56">
        <v>2.373992712</v>
      </c>
      <c r="S43" s="57">
        <v>1.306686823</v>
      </c>
      <c r="T43" s="81" t="s">
        <v>37</v>
      </c>
      <c r="U43" s="54">
        <v>225</v>
      </c>
      <c r="V43" s="54">
        <v>1165292</v>
      </c>
      <c r="W43" s="82">
        <v>19.308465174</v>
      </c>
      <c r="X43" s="82">
        <v>12.220227709</v>
      </c>
      <c r="Y43" s="83">
        <v>0.949146644</v>
      </c>
      <c r="Z43" s="84" t="s">
        <v>37</v>
      </c>
      <c r="AA43" s="55">
        <v>107</v>
      </c>
      <c r="AB43" s="55">
        <v>1165292</v>
      </c>
      <c r="AC43" s="56">
        <v>9.182247883</v>
      </c>
      <c r="AD43" s="56">
        <v>5.81784836</v>
      </c>
      <c r="AE43" s="57">
        <v>1.195116827</v>
      </c>
      <c r="AF43" s="81" t="s">
        <v>37</v>
      </c>
      <c r="AG43" s="54">
        <v>361</v>
      </c>
      <c r="AH43" s="54">
        <v>1165292</v>
      </c>
      <c r="AI43" s="82">
        <v>30.97935968</v>
      </c>
      <c r="AJ43" s="82">
        <v>20.822240406</v>
      </c>
      <c r="AK43" s="83">
        <v>0.874402284</v>
      </c>
      <c r="AL43" s="84" t="s">
        <v>37</v>
      </c>
      <c r="AM43" s="55">
        <v>90</v>
      </c>
      <c r="AN43" s="55">
        <v>1165292</v>
      </c>
      <c r="AO43" s="56">
        <v>7.72338607</v>
      </c>
      <c r="AP43" s="56">
        <v>4.772293339</v>
      </c>
      <c r="AQ43" s="57">
        <v>1.061215952</v>
      </c>
      <c r="AR43" s="81" t="s">
        <v>37</v>
      </c>
      <c r="AS43" s="54">
        <v>53</v>
      </c>
      <c r="AT43" s="54">
        <v>1165292</v>
      </c>
      <c r="AU43" s="82">
        <v>4.548216241</v>
      </c>
      <c r="AV43" s="82">
        <v>3.124198392</v>
      </c>
      <c r="AW43" s="83">
        <v>0.873930901</v>
      </c>
      <c r="AX43" s="84" t="s">
        <v>37</v>
      </c>
      <c r="AY43" s="55">
        <v>99</v>
      </c>
      <c r="AZ43" s="55">
        <v>1165292</v>
      </c>
      <c r="BA43" s="56">
        <v>8.495724677</v>
      </c>
      <c r="BB43" s="56">
        <v>6.242366251</v>
      </c>
      <c r="BC43" s="57">
        <v>0.912018963</v>
      </c>
      <c r="BD43" s="81" t="s">
        <v>37</v>
      </c>
      <c r="BE43" s="54">
        <v>149</v>
      </c>
      <c r="BF43" s="54">
        <v>1165292</v>
      </c>
      <c r="BG43" s="82">
        <v>12.786494715</v>
      </c>
      <c r="BH43" s="82">
        <v>8.686139357</v>
      </c>
      <c r="BI43" s="83">
        <v>1.014084646</v>
      </c>
      <c r="BJ43" s="84" t="s">
        <v>37</v>
      </c>
      <c r="BK43" s="55" t="s">
        <v>69</v>
      </c>
      <c r="BL43" s="55" t="s">
        <v>69</v>
      </c>
      <c r="BM43" s="55" t="s">
        <v>69</v>
      </c>
      <c r="BN43" s="55" t="s">
        <v>69</v>
      </c>
      <c r="BO43" s="55" t="s">
        <v>69</v>
      </c>
      <c r="BP43" s="81" t="s">
        <v>37</v>
      </c>
      <c r="BQ43" s="54">
        <v>59</v>
      </c>
      <c r="BR43" s="54">
        <v>1165292</v>
      </c>
      <c r="BS43" s="82">
        <v>5.063108646</v>
      </c>
      <c r="BT43" s="82">
        <v>3.281302529</v>
      </c>
      <c r="BU43" s="83">
        <v>1.144285989</v>
      </c>
    </row>
    <row r="44" spans="1:73" ht="15" customHeight="1">
      <c r="A44" s="80" t="s">
        <v>67</v>
      </c>
      <c r="B44" s="80" t="s">
        <v>60</v>
      </c>
      <c r="C44" s="55">
        <v>1264</v>
      </c>
      <c r="D44" s="55">
        <v>665646</v>
      </c>
      <c r="E44" s="56">
        <v>189.890722696</v>
      </c>
      <c r="F44" s="56">
        <v>132.87417909</v>
      </c>
      <c r="G44" s="57">
        <v>0.974259615</v>
      </c>
      <c r="H44" s="81" t="s">
        <v>37</v>
      </c>
      <c r="I44" s="54">
        <v>196</v>
      </c>
      <c r="J44" s="54">
        <v>665646</v>
      </c>
      <c r="K44" s="82">
        <v>29.445080418</v>
      </c>
      <c r="L44" s="82">
        <v>22.334277269</v>
      </c>
      <c r="M44" s="83">
        <v>1.045352413</v>
      </c>
      <c r="N44" s="84" t="s">
        <v>37</v>
      </c>
      <c r="O44" s="55" t="s">
        <v>69</v>
      </c>
      <c r="P44" s="55" t="s">
        <v>69</v>
      </c>
      <c r="Q44" s="55" t="s">
        <v>69</v>
      </c>
      <c r="R44" s="55" t="s">
        <v>69</v>
      </c>
      <c r="S44" s="55" t="s">
        <v>69</v>
      </c>
      <c r="T44" s="81" t="s">
        <v>37</v>
      </c>
      <c r="U44" s="54">
        <v>122</v>
      </c>
      <c r="V44" s="54">
        <v>665646</v>
      </c>
      <c r="W44" s="82">
        <v>18.32806026</v>
      </c>
      <c r="X44" s="82">
        <v>12.59752151</v>
      </c>
      <c r="Y44" s="83">
        <v>0.978451102</v>
      </c>
      <c r="Z44" s="84" t="s">
        <v>37</v>
      </c>
      <c r="AA44" s="55">
        <v>36</v>
      </c>
      <c r="AB44" s="55">
        <v>665646</v>
      </c>
      <c r="AC44" s="56">
        <v>5.408280077</v>
      </c>
      <c r="AD44" s="56">
        <v>3.670072893</v>
      </c>
      <c r="AE44" s="57">
        <v>0.753915468</v>
      </c>
      <c r="AF44" s="81" t="s">
        <v>37</v>
      </c>
      <c r="AG44" s="54">
        <v>201</v>
      </c>
      <c r="AH44" s="54">
        <v>665646</v>
      </c>
      <c r="AI44" s="82">
        <v>30.196230429</v>
      </c>
      <c r="AJ44" s="82">
        <v>21.01878059</v>
      </c>
      <c r="AK44" s="83">
        <v>0.882655727</v>
      </c>
      <c r="AL44" s="84" t="s">
        <v>37</v>
      </c>
      <c r="AM44" s="55">
        <v>66</v>
      </c>
      <c r="AN44" s="55">
        <v>665646</v>
      </c>
      <c r="AO44" s="56">
        <v>9.915180141</v>
      </c>
      <c r="AP44" s="56">
        <v>6.974997215</v>
      </c>
      <c r="AQ44" s="57">
        <v>1.551031712</v>
      </c>
      <c r="AR44" s="81" t="s">
        <v>37</v>
      </c>
      <c r="AS44" s="54">
        <v>26</v>
      </c>
      <c r="AT44" s="54">
        <v>665646</v>
      </c>
      <c r="AU44" s="82">
        <v>3.905980055</v>
      </c>
      <c r="AV44" s="82">
        <v>2.801804968</v>
      </c>
      <c r="AW44" s="83">
        <v>0.783747904</v>
      </c>
      <c r="AX44" s="84" t="s">
        <v>37</v>
      </c>
      <c r="AY44" s="55">
        <v>61</v>
      </c>
      <c r="AZ44" s="55">
        <v>665646</v>
      </c>
      <c r="BA44" s="56">
        <v>9.16403013</v>
      </c>
      <c r="BB44" s="56">
        <v>6.634488595</v>
      </c>
      <c r="BC44" s="57">
        <v>0.969308618</v>
      </c>
      <c r="BD44" s="81" t="s">
        <v>37</v>
      </c>
      <c r="BE44" s="54">
        <v>80</v>
      </c>
      <c r="BF44" s="54">
        <v>665646</v>
      </c>
      <c r="BG44" s="82">
        <v>12.018400171</v>
      </c>
      <c r="BH44" s="82">
        <v>8.667043242</v>
      </c>
      <c r="BI44" s="83">
        <v>1.011855223</v>
      </c>
      <c r="BJ44" s="84" t="s">
        <v>37</v>
      </c>
      <c r="BK44" s="55" t="s">
        <v>69</v>
      </c>
      <c r="BL44" s="55" t="s">
        <v>69</v>
      </c>
      <c r="BM44" s="55" t="s">
        <v>69</v>
      </c>
      <c r="BN44" s="55" t="s">
        <v>69</v>
      </c>
      <c r="BO44" s="55" t="s">
        <v>69</v>
      </c>
      <c r="BP44" s="81" t="s">
        <v>37</v>
      </c>
      <c r="BQ44" s="54">
        <v>27</v>
      </c>
      <c r="BR44" s="54">
        <v>665646</v>
      </c>
      <c r="BS44" s="82">
        <v>4.056210058</v>
      </c>
      <c r="BT44" s="82">
        <v>2.87433424</v>
      </c>
      <c r="BU44" s="83">
        <v>1.002364265</v>
      </c>
    </row>
    <row r="45" spans="1:73" ht="15" customHeight="1">
      <c r="A45" s="80" t="s">
        <v>67</v>
      </c>
      <c r="B45" s="80" t="s">
        <v>61</v>
      </c>
      <c r="C45" s="55">
        <v>1403</v>
      </c>
      <c r="D45" s="55">
        <v>814465</v>
      </c>
      <c r="E45" s="56">
        <v>172.260318123</v>
      </c>
      <c r="F45" s="56">
        <v>126.186036491</v>
      </c>
      <c r="G45" s="57">
        <v>0.925220838</v>
      </c>
      <c r="H45" s="81" t="s">
        <v>37</v>
      </c>
      <c r="I45" s="54">
        <v>223</v>
      </c>
      <c r="J45" s="54">
        <v>814465</v>
      </c>
      <c r="K45" s="82">
        <v>27.379936523</v>
      </c>
      <c r="L45" s="82">
        <v>20.644164132</v>
      </c>
      <c r="M45" s="83">
        <v>0.966246928</v>
      </c>
      <c r="N45" s="84" t="s">
        <v>37</v>
      </c>
      <c r="O45" s="55">
        <v>20</v>
      </c>
      <c r="P45" s="55">
        <v>814465</v>
      </c>
      <c r="Q45" s="56">
        <v>2.455599688</v>
      </c>
      <c r="R45" s="56">
        <v>2.064726568</v>
      </c>
      <c r="S45" s="57">
        <v>1.136461366</v>
      </c>
      <c r="T45" s="81" t="s">
        <v>37</v>
      </c>
      <c r="U45" s="54">
        <v>144</v>
      </c>
      <c r="V45" s="54">
        <v>814465</v>
      </c>
      <c r="W45" s="82">
        <v>17.680317755</v>
      </c>
      <c r="X45" s="82">
        <v>12.470940426</v>
      </c>
      <c r="Y45" s="83">
        <v>0.968619533</v>
      </c>
      <c r="Z45" s="84" t="s">
        <v>37</v>
      </c>
      <c r="AA45" s="55">
        <v>52</v>
      </c>
      <c r="AB45" s="55">
        <v>814465</v>
      </c>
      <c r="AC45" s="56">
        <v>6.384559189</v>
      </c>
      <c r="AD45" s="56">
        <v>4.854456632</v>
      </c>
      <c r="AE45" s="57">
        <v>0.997214511</v>
      </c>
      <c r="AF45" s="81" t="s">
        <v>37</v>
      </c>
      <c r="AG45" s="54">
        <v>229</v>
      </c>
      <c r="AH45" s="54">
        <v>814465</v>
      </c>
      <c r="AI45" s="82">
        <v>28.116616429</v>
      </c>
      <c r="AJ45" s="82">
        <v>21.664827508</v>
      </c>
      <c r="AK45" s="83">
        <v>0.909785608</v>
      </c>
      <c r="AL45" s="84" t="s">
        <v>37</v>
      </c>
      <c r="AM45" s="55">
        <v>50</v>
      </c>
      <c r="AN45" s="55">
        <v>814465</v>
      </c>
      <c r="AO45" s="56">
        <v>6.13899922</v>
      </c>
      <c r="AP45" s="56">
        <v>4.31718613</v>
      </c>
      <c r="AQ45" s="57">
        <v>0.960013659</v>
      </c>
      <c r="AR45" s="81" t="s">
        <v>37</v>
      </c>
      <c r="AS45" s="54">
        <v>27</v>
      </c>
      <c r="AT45" s="54">
        <v>814465</v>
      </c>
      <c r="AU45" s="82">
        <v>3.315059579</v>
      </c>
      <c r="AV45" s="82">
        <v>2.35215895</v>
      </c>
      <c r="AW45" s="83">
        <v>0.657968584</v>
      </c>
      <c r="AX45" s="84" t="s">
        <v>37</v>
      </c>
      <c r="AY45" s="55">
        <v>59</v>
      </c>
      <c r="AZ45" s="55">
        <v>814465</v>
      </c>
      <c r="BA45" s="56">
        <v>7.24401908</v>
      </c>
      <c r="BB45" s="56">
        <v>5.655931097</v>
      </c>
      <c r="BC45" s="57">
        <v>0.826339917</v>
      </c>
      <c r="BD45" s="81" t="s">
        <v>37</v>
      </c>
      <c r="BE45" s="54">
        <v>90</v>
      </c>
      <c r="BF45" s="54">
        <v>814465</v>
      </c>
      <c r="BG45" s="82">
        <v>11.050198597</v>
      </c>
      <c r="BH45" s="82">
        <v>7.83035542</v>
      </c>
      <c r="BI45" s="83">
        <v>0.914174051</v>
      </c>
      <c r="BJ45" s="84" t="s">
        <v>37</v>
      </c>
      <c r="BK45" s="55" t="s">
        <v>69</v>
      </c>
      <c r="BL45" s="55" t="s">
        <v>69</v>
      </c>
      <c r="BM45" s="55" t="s">
        <v>69</v>
      </c>
      <c r="BN45" s="55" t="s">
        <v>69</v>
      </c>
      <c r="BO45" s="55" t="s">
        <v>69</v>
      </c>
      <c r="BP45" s="81" t="s">
        <v>37</v>
      </c>
      <c r="BQ45" s="54">
        <v>41</v>
      </c>
      <c r="BR45" s="54">
        <v>814465</v>
      </c>
      <c r="BS45" s="82">
        <v>5.033979361</v>
      </c>
      <c r="BT45" s="82">
        <v>4.107708877</v>
      </c>
      <c r="BU45" s="83">
        <v>1.432478009</v>
      </c>
    </row>
    <row r="46" spans="1:73" ht="15" customHeight="1">
      <c r="A46" s="80" t="s">
        <v>67</v>
      </c>
      <c r="B46" s="80" t="s">
        <v>62</v>
      </c>
      <c r="C46" s="55">
        <v>823</v>
      </c>
      <c r="D46" s="55">
        <v>495148</v>
      </c>
      <c r="E46" s="56">
        <v>166.212930275</v>
      </c>
      <c r="F46" s="56">
        <v>116.452882306</v>
      </c>
      <c r="G46" s="57">
        <v>0.853855437</v>
      </c>
      <c r="H46" s="81" t="s">
        <v>37</v>
      </c>
      <c r="I46" s="54">
        <v>137</v>
      </c>
      <c r="J46" s="54">
        <v>495148</v>
      </c>
      <c r="K46" s="82">
        <v>27.668495076</v>
      </c>
      <c r="L46" s="82">
        <v>20.758854648</v>
      </c>
      <c r="M46" s="83">
        <v>0.971614999</v>
      </c>
      <c r="N46" s="84" t="s">
        <v>37</v>
      </c>
      <c r="O46" s="55" t="s">
        <v>69</v>
      </c>
      <c r="P46" s="55" t="s">
        <v>69</v>
      </c>
      <c r="Q46" s="55" t="s">
        <v>69</v>
      </c>
      <c r="R46" s="55" t="s">
        <v>69</v>
      </c>
      <c r="S46" s="55" t="s">
        <v>69</v>
      </c>
      <c r="T46" s="81" t="s">
        <v>37</v>
      </c>
      <c r="U46" s="54">
        <v>103</v>
      </c>
      <c r="V46" s="54">
        <v>495148</v>
      </c>
      <c r="W46" s="82">
        <v>20.801861262</v>
      </c>
      <c r="X46" s="82">
        <v>14.060191028</v>
      </c>
      <c r="Y46" s="83">
        <v>1.09205683</v>
      </c>
      <c r="Z46" s="84" t="s">
        <v>37</v>
      </c>
      <c r="AA46" s="55">
        <v>31</v>
      </c>
      <c r="AB46" s="55">
        <v>495148</v>
      </c>
      <c r="AC46" s="56">
        <v>6.26075436</v>
      </c>
      <c r="AD46" s="56">
        <v>4.290210744</v>
      </c>
      <c r="AE46" s="57">
        <v>0.881305722</v>
      </c>
      <c r="AF46" s="81" t="s">
        <v>37</v>
      </c>
      <c r="AG46" s="54">
        <v>104</v>
      </c>
      <c r="AH46" s="54">
        <v>495148</v>
      </c>
      <c r="AI46" s="82">
        <v>21.00382108</v>
      </c>
      <c r="AJ46" s="82">
        <v>15.130548106</v>
      </c>
      <c r="AK46" s="83">
        <v>0.635387238</v>
      </c>
      <c r="AL46" s="84" t="s">
        <v>37</v>
      </c>
      <c r="AM46" s="55">
        <v>38</v>
      </c>
      <c r="AN46" s="55">
        <v>495148</v>
      </c>
      <c r="AO46" s="56">
        <v>7.674473087</v>
      </c>
      <c r="AP46" s="56">
        <v>5.558051418</v>
      </c>
      <c r="AQ46" s="57">
        <v>1.235945154</v>
      </c>
      <c r="AR46" s="81" t="s">
        <v>37</v>
      </c>
      <c r="AS46" s="54" t="s">
        <v>69</v>
      </c>
      <c r="AT46" s="54" t="s">
        <v>69</v>
      </c>
      <c r="AU46" s="54" t="s">
        <v>69</v>
      </c>
      <c r="AV46" s="54" t="s">
        <v>69</v>
      </c>
      <c r="AW46" s="54" t="s">
        <v>69</v>
      </c>
      <c r="AX46" s="84" t="s">
        <v>37</v>
      </c>
      <c r="AY46" s="55">
        <v>41</v>
      </c>
      <c r="AZ46" s="55">
        <v>495148</v>
      </c>
      <c r="BA46" s="56">
        <v>8.280352541</v>
      </c>
      <c r="BB46" s="56">
        <v>6.358637358</v>
      </c>
      <c r="BC46" s="57">
        <v>0.929006344</v>
      </c>
      <c r="BD46" s="81" t="s">
        <v>37</v>
      </c>
      <c r="BE46" s="54">
        <v>64</v>
      </c>
      <c r="BF46" s="54">
        <v>495148</v>
      </c>
      <c r="BG46" s="82">
        <v>12.925428357</v>
      </c>
      <c r="BH46" s="82">
        <v>8.91520653</v>
      </c>
      <c r="BI46" s="83">
        <v>1.040827655</v>
      </c>
      <c r="BJ46" s="84" t="s">
        <v>37</v>
      </c>
      <c r="BK46" s="55" t="s">
        <v>69</v>
      </c>
      <c r="BL46" s="55" t="s">
        <v>69</v>
      </c>
      <c r="BM46" s="55" t="s">
        <v>69</v>
      </c>
      <c r="BN46" s="55" t="s">
        <v>69</v>
      </c>
      <c r="BO46" s="55" t="s">
        <v>69</v>
      </c>
      <c r="BP46" s="81" t="s">
        <v>37</v>
      </c>
      <c r="BQ46" s="54" t="s">
        <v>69</v>
      </c>
      <c r="BR46" s="54" t="s">
        <v>69</v>
      </c>
      <c r="BS46" s="54" t="s">
        <v>69</v>
      </c>
      <c r="BT46" s="54" t="s">
        <v>69</v>
      </c>
      <c r="BU46" s="54" t="s">
        <v>69</v>
      </c>
    </row>
    <row r="47" spans="1:73" ht="15" customHeight="1">
      <c r="A47" s="80"/>
      <c r="B47" s="80"/>
      <c r="C47" s="55"/>
      <c r="D47" s="55"/>
      <c r="E47" s="56"/>
      <c r="F47" s="56"/>
      <c r="G47" s="57"/>
      <c r="H47" s="81"/>
      <c r="I47" s="54"/>
      <c r="J47" s="54"/>
      <c r="K47" s="82"/>
      <c r="L47" s="82"/>
      <c r="M47" s="83"/>
      <c r="N47" s="84"/>
      <c r="O47" s="55"/>
      <c r="P47" s="55"/>
      <c r="Q47" s="56"/>
      <c r="R47" s="56"/>
      <c r="S47" s="57"/>
      <c r="T47" s="81"/>
      <c r="U47" s="54"/>
      <c r="V47" s="54"/>
      <c r="W47" s="82"/>
      <c r="X47" s="82"/>
      <c r="Y47" s="83"/>
      <c r="Z47" s="84"/>
      <c r="AA47" s="55"/>
      <c r="AB47" s="55"/>
      <c r="AC47" s="56"/>
      <c r="AD47" s="56"/>
      <c r="AE47" s="57"/>
      <c r="AF47" s="81"/>
      <c r="AG47" s="54"/>
      <c r="AH47" s="54"/>
      <c r="AI47" s="82"/>
      <c r="AJ47" s="82"/>
      <c r="AK47" s="83"/>
      <c r="AL47" s="84"/>
      <c r="AM47" s="55"/>
      <c r="AN47" s="55"/>
      <c r="AO47" s="56"/>
      <c r="AP47" s="56"/>
      <c r="AQ47" s="57"/>
      <c r="AR47" s="81"/>
      <c r="AS47" s="54"/>
      <c r="AT47" s="54"/>
      <c r="AU47" s="82"/>
      <c r="AV47" s="82"/>
      <c r="AW47" s="83"/>
      <c r="AX47" s="84"/>
      <c r="AY47" s="55"/>
      <c r="AZ47" s="55"/>
      <c r="BA47" s="56"/>
      <c r="BB47" s="56"/>
      <c r="BC47" s="57"/>
      <c r="BD47" s="81"/>
      <c r="BE47" s="54"/>
      <c r="BF47" s="54"/>
      <c r="BG47" s="82"/>
      <c r="BH47" s="82"/>
      <c r="BI47" s="83"/>
      <c r="BJ47" s="84"/>
      <c r="BK47" s="55"/>
      <c r="BL47" s="55"/>
      <c r="BM47" s="56"/>
      <c r="BN47" s="56"/>
      <c r="BO47" s="57"/>
      <c r="BP47" s="81"/>
      <c r="BQ47" s="54"/>
      <c r="BR47" s="54"/>
      <c r="BS47" s="82"/>
      <c r="BT47" s="82"/>
      <c r="BU47" s="83"/>
    </row>
    <row r="48" spans="1:73" s="70" customFormat="1" ht="15" customHeight="1">
      <c r="A48" s="71" t="s">
        <v>68</v>
      </c>
      <c r="B48" s="71" t="s">
        <v>57</v>
      </c>
      <c r="C48" s="72">
        <v>2697</v>
      </c>
      <c r="D48" s="72">
        <v>1280952</v>
      </c>
      <c r="E48" s="73">
        <v>210.546531018</v>
      </c>
      <c r="F48" s="73">
        <v>154.592525841</v>
      </c>
      <c r="G48" s="74">
        <v>1.133502805</v>
      </c>
      <c r="H48" s="75" t="s">
        <v>37</v>
      </c>
      <c r="I48" s="76">
        <v>379</v>
      </c>
      <c r="J48" s="76">
        <v>1280952</v>
      </c>
      <c r="K48" s="77">
        <v>29.587369394</v>
      </c>
      <c r="L48" s="77">
        <v>22.253898104</v>
      </c>
      <c r="M48" s="78">
        <v>1.041590279</v>
      </c>
      <c r="N48" s="79" t="s">
        <v>37</v>
      </c>
      <c r="O48" s="72">
        <v>32</v>
      </c>
      <c r="P48" s="72">
        <v>1280952</v>
      </c>
      <c r="Q48" s="73">
        <v>2.498142007</v>
      </c>
      <c r="R48" s="73">
        <v>2.235549936</v>
      </c>
      <c r="S48" s="74">
        <v>1.230485514</v>
      </c>
      <c r="T48" s="75" t="s">
        <v>37</v>
      </c>
      <c r="U48" s="76">
        <v>276</v>
      </c>
      <c r="V48" s="76">
        <v>1280952</v>
      </c>
      <c r="W48" s="77">
        <v>21.546474809</v>
      </c>
      <c r="X48" s="77">
        <v>15.742822524</v>
      </c>
      <c r="Y48" s="78">
        <v>1.222747033</v>
      </c>
      <c r="Z48" s="79" t="s">
        <v>37</v>
      </c>
      <c r="AA48" s="72">
        <v>92</v>
      </c>
      <c r="AB48" s="72">
        <v>1280952</v>
      </c>
      <c r="AC48" s="73">
        <v>7.18215827</v>
      </c>
      <c r="AD48" s="73">
        <v>5.581669028</v>
      </c>
      <c r="AE48" s="74">
        <v>1.146600283</v>
      </c>
      <c r="AF48" s="75" t="s">
        <v>37</v>
      </c>
      <c r="AG48" s="76">
        <v>468</v>
      </c>
      <c r="AH48" s="76">
        <v>1280952</v>
      </c>
      <c r="AI48" s="77">
        <v>36.535326851</v>
      </c>
      <c r="AJ48" s="77">
        <v>26.984725984</v>
      </c>
      <c r="AK48" s="78">
        <v>1.133187667</v>
      </c>
      <c r="AL48" s="79" t="s">
        <v>37</v>
      </c>
      <c r="AM48" s="72">
        <v>86</v>
      </c>
      <c r="AN48" s="72">
        <v>1280952</v>
      </c>
      <c r="AO48" s="73">
        <v>6.713756643</v>
      </c>
      <c r="AP48" s="73">
        <v>4.87262073</v>
      </c>
      <c r="AQ48" s="74">
        <v>1.083525777</v>
      </c>
      <c r="AR48" s="75" t="s">
        <v>37</v>
      </c>
      <c r="AS48" s="76">
        <v>79</v>
      </c>
      <c r="AT48" s="76">
        <v>1280952</v>
      </c>
      <c r="AU48" s="77">
        <v>6.167288079</v>
      </c>
      <c r="AV48" s="77">
        <v>4.669417154</v>
      </c>
      <c r="AW48" s="78">
        <v>1.306174394</v>
      </c>
      <c r="AX48" s="79" t="s">
        <v>37</v>
      </c>
      <c r="AY48" s="72">
        <v>125</v>
      </c>
      <c r="AZ48" s="72">
        <v>1280952</v>
      </c>
      <c r="BA48" s="73">
        <v>9.758367214</v>
      </c>
      <c r="BB48" s="73">
        <v>7.343855371</v>
      </c>
      <c r="BC48" s="74">
        <v>1.072948156</v>
      </c>
      <c r="BD48" s="75" t="s">
        <v>37</v>
      </c>
      <c r="BE48" s="76">
        <v>176</v>
      </c>
      <c r="BF48" s="76">
        <v>1280952</v>
      </c>
      <c r="BG48" s="77">
        <v>13.739781038</v>
      </c>
      <c r="BH48" s="77">
        <v>9.862362607</v>
      </c>
      <c r="BI48" s="78">
        <v>1.151405715</v>
      </c>
      <c r="BJ48" s="79" t="s">
        <v>37</v>
      </c>
      <c r="BK48" s="72" t="s">
        <v>69</v>
      </c>
      <c r="BL48" s="72" t="s">
        <v>69</v>
      </c>
      <c r="BM48" s="72" t="s">
        <v>69</v>
      </c>
      <c r="BN48" s="72" t="s">
        <v>69</v>
      </c>
      <c r="BO48" s="72" t="s">
        <v>69</v>
      </c>
      <c r="BP48" s="75" t="s">
        <v>37</v>
      </c>
      <c r="BQ48" s="76">
        <v>40</v>
      </c>
      <c r="BR48" s="76">
        <v>1280952</v>
      </c>
      <c r="BS48" s="77">
        <v>3.122677509</v>
      </c>
      <c r="BT48" s="77">
        <v>2.365634747</v>
      </c>
      <c r="BU48" s="78">
        <v>0.824965901</v>
      </c>
    </row>
    <row r="49" spans="1:73" ht="15" customHeight="1">
      <c r="A49" s="80" t="s">
        <v>68</v>
      </c>
      <c r="B49" s="80" t="s">
        <v>58</v>
      </c>
      <c r="C49" s="55">
        <v>1305</v>
      </c>
      <c r="D49" s="55">
        <v>563098</v>
      </c>
      <c r="E49" s="56">
        <v>231.753620151</v>
      </c>
      <c r="F49" s="56">
        <v>168.141034326</v>
      </c>
      <c r="G49" s="57">
        <v>1.232843134</v>
      </c>
      <c r="H49" s="81" t="s">
        <v>37</v>
      </c>
      <c r="I49" s="54">
        <v>144</v>
      </c>
      <c r="J49" s="54">
        <v>563098</v>
      </c>
      <c r="K49" s="82">
        <v>25.572813258</v>
      </c>
      <c r="L49" s="82">
        <v>18.762884298</v>
      </c>
      <c r="M49" s="83">
        <v>0.878193914</v>
      </c>
      <c r="N49" s="84" t="s">
        <v>37</v>
      </c>
      <c r="O49" s="55" t="s">
        <v>69</v>
      </c>
      <c r="P49" s="55" t="s">
        <v>69</v>
      </c>
      <c r="Q49" s="55" t="s">
        <v>69</v>
      </c>
      <c r="R49" s="55" t="s">
        <v>69</v>
      </c>
      <c r="S49" s="55" t="s">
        <v>69</v>
      </c>
      <c r="T49" s="81" t="s">
        <v>37</v>
      </c>
      <c r="U49" s="54">
        <v>125</v>
      </c>
      <c r="V49" s="54">
        <v>563098</v>
      </c>
      <c r="W49" s="82">
        <v>22.19862262</v>
      </c>
      <c r="X49" s="82">
        <v>16.178309527</v>
      </c>
      <c r="Y49" s="83">
        <v>1.256571364</v>
      </c>
      <c r="Z49" s="84" t="s">
        <v>37</v>
      </c>
      <c r="AA49" s="55">
        <v>49</v>
      </c>
      <c r="AB49" s="55">
        <v>563098</v>
      </c>
      <c r="AC49" s="56">
        <v>8.701860067</v>
      </c>
      <c r="AD49" s="56">
        <v>6.876662632</v>
      </c>
      <c r="AE49" s="57">
        <v>1.412621078</v>
      </c>
      <c r="AF49" s="81" t="s">
        <v>37</v>
      </c>
      <c r="AG49" s="54">
        <v>248</v>
      </c>
      <c r="AH49" s="54">
        <v>563098</v>
      </c>
      <c r="AI49" s="82">
        <v>44.042067278</v>
      </c>
      <c r="AJ49" s="82">
        <v>31.916214511</v>
      </c>
      <c r="AK49" s="83">
        <v>1.340278967</v>
      </c>
      <c r="AL49" s="84" t="s">
        <v>37</v>
      </c>
      <c r="AM49" s="55">
        <v>41</v>
      </c>
      <c r="AN49" s="55">
        <v>563098</v>
      </c>
      <c r="AO49" s="56">
        <v>7.281148219</v>
      </c>
      <c r="AP49" s="56">
        <v>5.310296708</v>
      </c>
      <c r="AQ49" s="57">
        <v>1.180851883</v>
      </c>
      <c r="AR49" s="81" t="s">
        <v>37</v>
      </c>
      <c r="AS49" s="54">
        <v>30</v>
      </c>
      <c r="AT49" s="54">
        <v>563098</v>
      </c>
      <c r="AU49" s="82">
        <v>5.327669429</v>
      </c>
      <c r="AV49" s="82">
        <v>4.168983659</v>
      </c>
      <c r="AW49" s="83">
        <v>1.166188311</v>
      </c>
      <c r="AX49" s="84" t="s">
        <v>37</v>
      </c>
      <c r="AY49" s="55">
        <v>62</v>
      </c>
      <c r="AZ49" s="55">
        <v>563098</v>
      </c>
      <c r="BA49" s="56">
        <v>11.010516819</v>
      </c>
      <c r="BB49" s="56">
        <v>8.426478482</v>
      </c>
      <c r="BC49" s="57">
        <v>1.231120997</v>
      </c>
      <c r="BD49" s="81" t="s">
        <v>37</v>
      </c>
      <c r="BE49" s="54">
        <v>90</v>
      </c>
      <c r="BF49" s="54">
        <v>563098</v>
      </c>
      <c r="BG49" s="82">
        <v>15.983008286</v>
      </c>
      <c r="BH49" s="82">
        <v>10.954624888</v>
      </c>
      <c r="BI49" s="83">
        <v>1.278924554</v>
      </c>
      <c r="BJ49" s="84" t="s">
        <v>37</v>
      </c>
      <c r="BK49" s="55" t="s">
        <v>69</v>
      </c>
      <c r="BL49" s="55" t="s">
        <v>69</v>
      </c>
      <c r="BM49" s="55" t="s">
        <v>69</v>
      </c>
      <c r="BN49" s="55" t="s">
        <v>69</v>
      </c>
      <c r="BO49" s="55" t="s">
        <v>69</v>
      </c>
      <c r="BP49" s="81" t="s">
        <v>37</v>
      </c>
      <c r="BQ49" s="54" t="s">
        <v>69</v>
      </c>
      <c r="BR49" s="54" t="s">
        <v>69</v>
      </c>
      <c r="BS49" s="54" t="s">
        <v>69</v>
      </c>
      <c r="BT49" s="54" t="s">
        <v>69</v>
      </c>
      <c r="BU49" s="54" t="s">
        <v>69</v>
      </c>
    </row>
    <row r="50" spans="1:73" ht="15" customHeight="1">
      <c r="A50" s="80" t="s">
        <v>68</v>
      </c>
      <c r="B50" s="80" t="s">
        <v>59</v>
      </c>
      <c r="C50" s="55">
        <v>410</v>
      </c>
      <c r="D50" s="55">
        <v>203448</v>
      </c>
      <c r="E50" s="56">
        <v>201.525696984</v>
      </c>
      <c r="F50" s="56">
        <v>155.714743477</v>
      </c>
      <c r="G50" s="57">
        <v>1.141731126</v>
      </c>
      <c r="H50" s="81" t="s">
        <v>37</v>
      </c>
      <c r="I50" s="54">
        <v>62</v>
      </c>
      <c r="J50" s="54">
        <v>203448</v>
      </c>
      <c r="K50" s="82">
        <v>30.474617593</v>
      </c>
      <c r="L50" s="82">
        <v>23.508911181</v>
      </c>
      <c r="M50" s="83">
        <v>1.100330973</v>
      </c>
      <c r="N50" s="84" t="s">
        <v>37</v>
      </c>
      <c r="O50" s="55" t="s">
        <v>69</v>
      </c>
      <c r="P50" s="55" t="s">
        <v>69</v>
      </c>
      <c r="Q50" s="55" t="s">
        <v>69</v>
      </c>
      <c r="R50" s="55" t="s">
        <v>69</v>
      </c>
      <c r="S50" s="55" t="s">
        <v>69</v>
      </c>
      <c r="T50" s="81" t="s">
        <v>37</v>
      </c>
      <c r="U50" s="54">
        <v>46</v>
      </c>
      <c r="V50" s="54">
        <v>203448</v>
      </c>
      <c r="W50" s="82">
        <v>22.610200149</v>
      </c>
      <c r="X50" s="82">
        <v>16.978742779</v>
      </c>
      <c r="Y50" s="83">
        <v>1.318741116</v>
      </c>
      <c r="Z50" s="84" t="s">
        <v>37</v>
      </c>
      <c r="AA50" s="55" t="s">
        <v>69</v>
      </c>
      <c r="AB50" s="55" t="s">
        <v>69</v>
      </c>
      <c r="AC50" s="55" t="s">
        <v>69</v>
      </c>
      <c r="AD50" s="55" t="s">
        <v>69</v>
      </c>
      <c r="AE50" s="55" t="s">
        <v>69</v>
      </c>
      <c r="AF50" s="81" t="s">
        <v>37</v>
      </c>
      <c r="AG50" s="54">
        <v>69</v>
      </c>
      <c r="AH50" s="54">
        <v>203448</v>
      </c>
      <c r="AI50" s="82">
        <v>33.915300224</v>
      </c>
      <c r="AJ50" s="82">
        <v>26.792638133</v>
      </c>
      <c r="AK50" s="83">
        <v>1.125121193</v>
      </c>
      <c r="AL50" s="84" t="s">
        <v>37</v>
      </c>
      <c r="AM50" s="55" t="s">
        <v>69</v>
      </c>
      <c r="AN50" s="55" t="s">
        <v>69</v>
      </c>
      <c r="AO50" s="55" t="s">
        <v>69</v>
      </c>
      <c r="AP50" s="55" t="s">
        <v>69</v>
      </c>
      <c r="AQ50" s="55" t="s">
        <v>69</v>
      </c>
      <c r="AR50" s="81" t="s">
        <v>37</v>
      </c>
      <c r="AS50" s="54" t="s">
        <v>69</v>
      </c>
      <c r="AT50" s="54" t="s">
        <v>69</v>
      </c>
      <c r="AU50" s="54" t="s">
        <v>69</v>
      </c>
      <c r="AV50" s="54" t="s">
        <v>69</v>
      </c>
      <c r="AW50" s="54" t="s">
        <v>69</v>
      </c>
      <c r="AX50" s="84" t="s">
        <v>37</v>
      </c>
      <c r="AY50" s="55">
        <v>21</v>
      </c>
      <c r="AZ50" s="55">
        <v>203448</v>
      </c>
      <c r="BA50" s="56">
        <v>10.322047894</v>
      </c>
      <c r="BB50" s="56">
        <v>7.727342036</v>
      </c>
      <c r="BC50" s="57">
        <v>1.128976126</v>
      </c>
      <c r="BD50" s="81" t="s">
        <v>37</v>
      </c>
      <c r="BE50" s="54">
        <v>23</v>
      </c>
      <c r="BF50" s="54">
        <v>203448</v>
      </c>
      <c r="BG50" s="82">
        <v>11.305100075</v>
      </c>
      <c r="BH50" s="82">
        <v>8.35797812</v>
      </c>
      <c r="BI50" s="83">
        <v>0.975772657</v>
      </c>
      <c r="BJ50" s="84" t="s">
        <v>37</v>
      </c>
      <c r="BK50" s="55" t="s">
        <v>69</v>
      </c>
      <c r="BL50" s="55" t="s">
        <v>69</v>
      </c>
      <c r="BM50" s="55" t="s">
        <v>69</v>
      </c>
      <c r="BN50" s="55" t="s">
        <v>69</v>
      </c>
      <c r="BO50" s="55" t="s">
        <v>69</v>
      </c>
      <c r="BP50" s="81" t="s">
        <v>37</v>
      </c>
      <c r="BQ50" s="54" t="s">
        <v>69</v>
      </c>
      <c r="BR50" s="54" t="s">
        <v>69</v>
      </c>
      <c r="BS50" s="54" t="s">
        <v>69</v>
      </c>
      <c r="BT50" s="54" t="s">
        <v>69</v>
      </c>
      <c r="BU50" s="54" t="s">
        <v>69</v>
      </c>
    </row>
    <row r="51" spans="1:73" ht="15" customHeight="1">
      <c r="A51" s="80" t="s">
        <v>68</v>
      </c>
      <c r="B51" s="80" t="s">
        <v>60</v>
      </c>
      <c r="C51" s="55">
        <v>429</v>
      </c>
      <c r="D51" s="55">
        <v>222473</v>
      </c>
      <c r="E51" s="56">
        <v>192.832388649</v>
      </c>
      <c r="F51" s="56">
        <v>140.070981764</v>
      </c>
      <c r="G51" s="57">
        <v>1.027027988</v>
      </c>
      <c r="H51" s="81" t="s">
        <v>37</v>
      </c>
      <c r="I51" s="54">
        <v>74</v>
      </c>
      <c r="J51" s="54">
        <v>222473</v>
      </c>
      <c r="K51" s="82">
        <v>33.26246331</v>
      </c>
      <c r="L51" s="82">
        <v>24.890233668</v>
      </c>
      <c r="M51" s="83">
        <v>1.164983559</v>
      </c>
      <c r="N51" s="84" t="s">
        <v>37</v>
      </c>
      <c r="O51" s="55" t="s">
        <v>69</v>
      </c>
      <c r="P51" s="55" t="s">
        <v>69</v>
      </c>
      <c r="Q51" s="55" t="s">
        <v>69</v>
      </c>
      <c r="R51" s="55" t="s">
        <v>69</v>
      </c>
      <c r="S51" s="55" t="s">
        <v>69</v>
      </c>
      <c r="T51" s="81" t="s">
        <v>37</v>
      </c>
      <c r="U51" s="54">
        <v>42</v>
      </c>
      <c r="V51" s="54">
        <v>222473</v>
      </c>
      <c r="W51" s="82">
        <v>18.878695392</v>
      </c>
      <c r="X51" s="82">
        <v>14.07447188</v>
      </c>
      <c r="Y51" s="83">
        <v>1.093166025</v>
      </c>
      <c r="Z51" s="84" t="s">
        <v>37</v>
      </c>
      <c r="AA51" s="55" t="s">
        <v>69</v>
      </c>
      <c r="AB51" s="55" t="s">
        <v>69</v>
      </c>
      <c r="AC51" s="55" t="s">
        <v>69</v>
      </c>
      <c r="AD51" s="55" t="s">
        <v>69</v>
      </c>
      <c r="AE51" s="55" t="s">
        <v>69</v>
      </c>
      <c r="AF51" s="81" t="s">
        <v>37</v>
      </c>
      <c r="AG51" s="54">
        <v>75</v>
      </c>
      <c r="AH51" s="54">
        <v>222473</v>
      </c>
      <c r="AI51" s="82">
        <v>33.711956058</v>
      </c>
      <c r="AJ51" s="82">
        <v>24.225225788</v>
      </c>
      <c r="AK51" s="83">
        <v>1.017306127</v>
      </c>
      <c r="AL51" s="84" t="s">
        <v>37</v>
      </c>
      <c r="AM51" s="55" t="s">
        <v>69</v>
      </c>
      <c r="AN51" s="55" t="s">
        <v>69</v>
      </c>
      <c r="AO51" s="55" t="s">
        <v>69</v>
      </c>
      <c r="AP51" s="55" t="s">
        <v>69</v>
      </c>
      <c r="AQ51" s="55" t="s">
        <v>69</v>
      </c>
      <c r="AR51" s="81" t="s">
        <v>37</v>
      </c>
      <c r="AS51" s="54" t="s">
        <v>69</v>
      </c>
      <c r="AT51" s="54" t="s">
        <v>69</v>
      </c>
      <c r="AU51" s="54" t="s">
        <v>69</v>
      </c>
      <c r="AV51" s="54" t="s">
        <v>69</v>
      </c>
      <c r="AW51" s="54" t="s">
        <v>69</v>
      </c>
      <c r="AX51" s="84" t="s">
        <v>37</v>
      </c>
      <c r="AY51" s="55" t="s">
        <v>69</v>
      </c>
      <c r="AZ51" s="55" t="s">
        <v>69</v>
      </c>
      <c r="BA51" s="55" t="s">
        <v>69</v>
      </c>
      <c r="BB51" s="55" t="s">
        <v>69</v>
      </c>
      <c r="BC51" s="55" t="s">
        <v>69</v>
      </c>
      <c r="BD51" s="81" t="s">
        <v>37</v>
      </c>
      <c r="BE51" s="54">
        <v>29</v>
      </c>
      <c r="BF51" s="54">
        <v>222473</v>
      </c>
      <c r="BG51" s="82">
        <v>13.035289676</v>
      </c>
      <c r="BH51" s="82">
        <v>9.567217847</v>
      </c>
      <c r="BI51" s="83">
        <v>1.116948316</v>
      </c>
      <c r="BJ51" s="84" t="s">
        <v>37</v>
      </c>
      <c r="BK51" s="55" t="s">
        <v>69</v>
      </c>
      <c r="BL51" s="55" t="s">
        <v>69</v>
      </c>
      <c r="BM51" s="55" t="s">
        <v>69</v>
      </c>
      <c r="BN51" s="55" t="s">
        <v>69</v>
      </c>
      <c r="BO51" s="55" t="s">
        <v>69</v>
      </c>
      <c r="BP51" s="81" t="s">
        <v>37</v>
      </c>
      <c r="BQ51" s="54" t="s">
        <v>69</v>
      </c>
      <c r="BR51" s="54" t="s">
        <v>69</v>
      </c>
      <c r="BS51" s="54" t="s">
        <v>69</v>
      </c>
      <c r="BT51" s="54" t="s">
        <v>69</v>
      </c>
      <c r="BU51" s="54" t="s">
        <v>69</v>
      </c>
    </row>
    <row r="52" spans="1:73" ht="15" customHeight="1">
      <c r="A52" s="80" t="s">
        <v>68</v>
      </c>
      <c r="B52" s="80" t="s">
        <v>61</v>
      </c>
      <c r="C52" s="55">
        <v>464</v>
      </c>
      <c r="D52" s="55">
        <v>253736</v>
      </c>
      <c r="E52" s="56">
        <v>182.867232084</v>
      </c>
      <c r="F52" s="56">
        <v>130.842271465</v>
      </c>
      <c r="G52" s="57">
        <v>0.959361269</v>
      </c>
      <c r="H52" s="81" t="s">
        <v>37</v>
      </c>
      <c r="I52" s="54">
        <v>80</v>
      </c>
      <c r="J52" s="54">
        <v>253736</v>
      </c>
      <c r="K52" s="82">
        <v>31.528833118</v>
      </c>
      <c r="L52" s="82">
        <v>24.498475509</v>
      </c>
      <c r="M52" s="83">
        <v>1.146647379</v>
      </c>
      <c r="N52" s="84" t="s">
        <v>37</v>
      </c>
      <c r="O52" s="55" t="s">
        <v>69</v>
      </c>
      <c r="P52" s="55" t="s">
        <v>69</v>
      </c>
      <c r="Q52" s="55" t="s">
        <v>69</v>
      </c>
      <c r="R52" s="55" t="s">
        <v>69</v>
      </c>
      <c r="S52" s="55" t="s">
        <v>69</v>
      </c>
      <c r="T52" s="81" t="s">
        <v>37</v>
      </c>
      <c r="U52" s="54">
        <v>55</v>
      </c>
      <c r="V52" s="54">
        <v>253736</v>
      </c>
      <c r="W52" s="82">
        <v>21.676072769</v>
      </c>
      <c r="X52" s="82">
        <v>15.267694828</v>
      </c>
      <c r="Y52" s="83">
        <v>1.185843804</v>
      </c>
      <c r="Z52" s="84" t="s">
        <v>37</v>
      </c>
      <c r="AA52" s="55" t="s">
        <v>69</v>
      </c>
      <c r="AB52" s="55" t="s">
        <v>69</v>
      </c>
      <c r="AC52" s="55" t="s">
        <v>69</v>
      </c>
      <c r="AD52" s="55" t="s">
        <v>69</v>
      </c>
      <c r="AE52" s="55" t="s">
        <v>69</v>
      </c>
      <c r="AF52" s="81" t="s">
        <v>37</v>
      </c>
      <c r="AG52" s="54">
        <v>63</v>
      </c>
      <c r="AH52" s="54">
        <v>253736</v>
      </c>
      <c r="AI52" s="82">
        <v>24.82895608</v>
      </c>
      <c r="AJ52" s="82">
        <v>17.948431046</v>
      </c>
      <c r="AK52" s="83">
        <v>0.753720483</v>
      </c>
      <c r="AL52" s="84" t="s">
        <v>37</v>
      </c>
      <c r="AM52" s="55" t="s">
        <v>69</v>
      </c>
      <c r="AN52" s="55" t="s">
        <v>69</v>
      </c>
      <c r="AO52" s="55" t="s">
        <v>69</v>
      </c>
      <c r="AP52" s="55" t="s">
        <v>69</v>
      </c>
      <c r="AQ52" s="55" t="s">
        <v>69</v>
      </c>
      <c r="AR52" s="81" t="s">
        <v>37</v>
      </c>
      <c r="AS52" s="54" t="s">
        <v>69</v>
      </c>
      <c r="AT52" s="54" t="s">
        <v>69</v>
      </c>
      <c r="AU52" s="54" t="s">
        <v>69</v>
      </c>
      <c r="AV52" s="54" t="s">
        <v>69</v>
      </c>
      <c r="AW52" s="54" t="s">
        <v>69</v>
      </c>
      <c r="AX52" s="84" t="s">
        <v>37</v>
      </c>
      <c r="AY52" s="55">
        <v>25</v>
      </c>
      <c r="AZ52" s="55">
        <v>253736</v>
      </c>
      <c r="BA52" s="56">
        <v>9.852760349</v>
      </c>
      <c r="BB52" s="56">
        <v>7.262941018</v>
      </c>
      <c r="BC52" s="57">
        <v>1.061126449</v>
      </c>
      <c r="BD52" s="81" t="s">
        <v>37</v>
      </c>
      <c r="BE52" s="54" t="s">
        <v>69</v>
      </c>
      <c r="BF52" s="54" t="s">
        <v>69</v>
      </c>
      <c r="BG52" s="54" t="s">
        <v>69</v>
      </c>
      <c r="BH52" s="54" t="s">
        <v>69</v>
      </c>
      <c r="BI52" s="54" t="s">
        <v>69</v>
      </c>
      <c r="BJ52" s="84" t="s">
        <v>37</v>
      </c>
      <c r="BK52" s="55" t="s">
        <v>69</v>
      </c>
      <c r="BL52" s="55" t="s">
        <v>69</v>
      </c>
      <c r="BM52" s="55" t="s">
        <v>69</v>
      </c>
      <c r="BN52" s="55" t="s">
        <v>69</v>
      </c>
      <c r="BO52" s="55" t="s">
        <v>69</v>
      </c>
      <c r="BP52" s="81" t="s">
        <v>37</v>
      </c>
      <c r="BQ52" s="54" t="s">
        <v>69</v>
      </c>
      <c r="BR52" s="54" t="s">
        <v>69</v>
      </c>
      <c r="BS52" s="54" t="s">
        <v>69</v>
      </c>
      <c r="BT52" s="54" t="s">
        <v>69</v>
      </c>
      <c r="BU52" s="54" t="s">
        <v>69</v>
      </c>
    </row>
    <row r="53" spans="1:73" ht="15" customHeight="1">
      <c r="A53" s="80" t="s">
        <v>68</v>
      </c>
      <c r="B53" s="80" t="s">
        <v>62</v>
      </c>
      <c r="C53" s="55">
        <v>78</v>
      </c>
      <c r="D53" s="55">
        <v>38191</v>
      </c>
      <c r="E53" s="56">
        <v>204.236600246</v>
      </c>
      <c r="F53" s="56">
        <v>169.776349586</v>
      </c>
      <c r="G53" s="57">
        <v>1.244833587</v>
      </c>
      <c r="H53" s="81" t="s">
        <v>37</v>
      </c>
      <c r="I53" s="54" t="s">
        <v>69</v>
      </c>
      <c r="J53" s="54" t="s">
        <v>69</v>
      </c>
      <c r="K53" s="54" t="s">
        <v>69</v>
      </c>
      <c r="L53" s="54" t="s">
        <v>69</v>
      </c>
      <c r="M53" s="54" t="s">
        <v>69</v>
      </c>
      <c r="N53" s="84" t="s">
        <v>37</v>
      </c>
      <c r="O53" s="55" t="s">
        <v>69</v>
      </c>
      <c r="P53" s="55" t="s">
        <v>69</v>
      </c>
      <c r="Q53" s="55" t="s">
        <v>69</v>
      </c>
      <c r="R53" s="55" t="s">
        <v>69</v>
      </c>
      <c r="S53" s="55" t="s">
        <v>69</v>
      </c>
      <c r="T53" s="81" t="s">
        <v>37</v>
      </c>
      <c r="U53" s="54" t="s">
        <v>69</v>
      </c>
      <c r="V53" s="54" t="s">
        <v>69</v>
      </c>
      <c r="W53" s="54" t="s">
        <v>69</v>
      </c>
      <c r="X53" s="54" t="s">
        <v>69</v>
      </c>
      <c r="Y53" s="54" t="s">
        <v>69</v>
      </c>
      <c r="Z53" s="84" t="s">
        <v>37</v>
      </c>
      <c r="AA53" s="55" t="s">
        <v>69</v>
      </c>
      <c r="AB53" s="55" t="s">
        <v>69</v>
      </c>
      <c r="AC53" s="55" t="s">
        <v>69</v>
      </c>
      <c r="AD53" s="55" t="s">
        <v>69</v>
      </c>
      <c r="AE53" s="55" t="s">
        <v>69</v>
      </c>
      <c r="AF53" s="81" t="s">
        <v>37</v>
      </c>
      <c r="AG53" s="54" t="s">
        <v>69</v>
      </c>
      <c r="AH53" s="54" t="s">
        <v>69</v>
      </c>
      <c r="AI53" s="54" t="s">
        <v>69</v>
      </c>
      <c r="AJ53" s="54" t="s">
        <v>69</v>
      </c>
      <c r="AK53" s="54" t="s">
        <v>69</v>
      </c>
      <c r="AL53" s="84" t="s">
        <v>37</v>
      </c>
      <c r="AM53" s="55" t="s">
        <v>69</v>
      </c>
      <c r="AN53" s="55" t="s">
        <v>69</v>
      </c>
      <c r="AO53" s="55" t="s">
        <v>69</v>
      </c>
      <c r="AP53" s="55" t="s">
        <v>69</v>
      </c>
      <c r="AQ53" s="55" t="s">
        <v>69</v>
      </c>
      <c r="AR53" s="81" t="s">
        <v>37</v>
      </c>
      <c r="AS53" s="54" t="s">
        <v>69</v>
      </c>
      <c r="AT53" s="54" t="s">
        <v>69</v>
      </c>
      <c r="AU53" s="54" t="s">
        <v>69</v>
      </c>
      <c r="AV53" s="54" t="s">
        <v>69</v>
      </c>
      <c r="AW53" s="54" t="s">
        <v>69</v>
      </c>
      <c r="AX53" s="84" t="s">
        <v>37</v>
      </c>
      <c r="AY53" s="55" t="s">
        <v>69</v>
      </c>
      <c r="AZ53" s="55" t="s">
        <v>69</v>
      </c>
      <c r="BA53" s="55" t="s">
        <v>69</v>
      </c>
      <c r="BB53" s="55" t="s">
        <v>69</v>
      </c>
      <c r="BC53" s="55" t="s">
        <v>69</v>
      </c>
      <c r="BD53" s="81" t="s">
        <v>37</v>
      </c>
      <c r="BE53" s="54" t="s">
        <v>69</v>
      </c>
      <c r="BF53" s="54" t="s">
        <v>69</v>
      </c>
      <c r="BG53" s="54" t="s">
        <v>69</v>
      </c>
      <c r="BH53" s="54" t="s">
        <v>69</v>
      </c>
      <c r="BI53" s="54" t="s">
        <v>69</v>
      </c>
      <c r="BJ53" s="84" t="s">
        <v>37</v>
      </c>
      <c r="BK53" s="55" t="s">
        <v>69</v>
      </c>
      <c r="BL53" s="55" t="s">
        <v>69</v>
      </c>
      <c r="BM53" s="55" t="s">
        <v>69</v>
      </c>
      <c r="BN53" s="55" t="s">
        <v>69</v>
      </c>
      <c r="BO53" s="55" t="s">
        <v>69</v>
      </c>
      <c r="BP53" s="81" t="s">
        <v>37</v>
      </c>
      <c r="BQ53" s="54" t="s">
        <v>69</v>
      </c>
      <c r="BR53" s="54" t="s">
        <v>69</v>
      </c>
      <c r="BS53" s="54" t="s">
        <v>69</v>
      </c>
      <c r="BT53" s="54" t="s">
        <v>69</v>
      </c>
      <c r="BU53" s="54" t="s">
        <v>69</v>
      </c>
    </row>
    <row r="54" spans="1:73" ht="15" customHeight="1">
      <c r="A54" s="80"/>
      <c r="B54" s="80"/>
      <c r="C54" s="55"/>
      <c r="D54" s="55"/>
      <c r="E54" s="56"/>
      <c r="F54" s="56"/>
      <c r="G54" s="57"/>
      <c r="H54" s="81"/>
      <c r="I54" s="54"/>
      <c r="J54" s="54"/>
      <c r="K54" s="82"/>
      <c r="L54" s="82"/>
      <c r="M54" s="83"/>
      <c r="N54" s="84"/>
      <c r="O54" s="55"/>
      <c r="P54" s="55"/>
      <c r="Q54" s="56"/>
      <c r="R54" s="56"/>
      <c r="S54" s="57"/>
      <c r="T54" s="81"/>
      <c r="U54" s="54"/>
      <c r="V54" s="54"/>
      <c r="W54" s="82"/>
      <c r="X54" s="82"/>
      <c r="Y54" s="83"/>
      <c r="Z54" s="84"/>
      <c r="AA54" s="55"/>
      <c r="AB54" s="55"/>
      <c r="AC54" s="56"/>
      <c r="AD54" s="56"/>
      <c r="AE54" s="57"/>
      <c r="AF54" s="81"/>
      <c r="AG54" s="54"/>
      <c r="AH54" s="54"/>
      <c r="AI54" s="82"/>
      <c r="AJ54" s="82"/>
      <c r="AK54" s="83"/>
      <c r="AL54" s="84"/>
      <c r="AM54" s="55"/>
      <c r="AN54" s="55"/>
      <c r="AO54" s="56"/>
      <c r="AP54" s="56"/>
      <c r="AQ54" s="57"/>
      <c r="AR54" s="81"/>
      <c r="AS54" s="54"/>
      <c r="AT54" s="54"/>
      <c r="AU54" s="82"/>
      <c r="AV54" s="82"/>
      <c r="AW54" s="83"/>
      <c r="AX54" s="84"/>
      <c r="AY54" s="55"/>
      <c r="AZ54" s="55"/>
      <c r="BA54" s="56"/>
      <c r="BB54" s="56"/>
      <c r="BC54" s="57"/>
      <c r="BD54" s="81"/>
      <c r="BE54" s="54"/>
      <c r="BF54" s="54"/>
      <c r="BG54" s="82"/>
      <c r="BH54" s="82"/>
      <c r="BI54" s="83"/>
      <c r="BJ54" s="84"/>
      <c r="BK54" s="55"/>
      <c r="BL54" s="55"/>
      <c r="BM54" s="56"/>
      <c r="BN54" s="56"/>
      <c r="BO54" s="57"/>
      <c r="BP54" s="81"/>
      <c r="BQ54" s="54"/>
      <c r="BR54" s="54"/>
      <c r="BS54" s="82"/>
      <c r="BT54" s="82"/>
      <c r="BU54" s="83"/>
    </row>
    <row r="55" spans="1:73" s="70" customFormat="1" ht="15" customHeight="1">
      <c r="A55" s="71" t="s">
        <v>70</v>
      </c>
      <c r="B55" s="71" t="s">
        <v>57</v>
      </c>
      <c r="C55" s="72">
        <v>1181</v>
      </c>
      <c r="D55" s="72">
        <v>925681</v>
      </c>
      <c r="E55" s="73">
        <v>127.581747924</v>
      </c>
      <c r="F55" s="73">
        <v>129.130679064</v>
      </c>
      <c r="G55" s="74">
        <v>0.946811537</v>
      </c>
      <c r="H55" s="75" t="s">
        <v>37</v>
      </c>
      <c r="I55" s="76">
        <v>220</v>
      </c>
      <c r="J55" s="76">
        <v>925681</v>
      </c>
      <c r="K55" s="77">
        <v>23.766286658</v>
      </c>
      <c r="L55" s="77">
        <v>24.335589868</v>
      </c>
      <c r="M55" s="78">
        <v>1.139023541</v>
      </c>
      <c r="N55" s="79" t="s">
        <v>37</v>
      </c>
      <c r="O55" s="55" t="s">
        <v>69</v>
      </c>
      <c r="P55" s="55" t="s">
        <v>69</v>
      </c>
      <c r="Q55" s="55" t="s">
        <v>69</v>
      </c>
      <c r="R55" s="55" t="s">
        <v>69</v>
      </c>
      <c r="S55" s="55" t="s">
        <v>69</v>
      </c>
      <c r="T55" s="75" t="s">
        <v>37</v>
      </c>
      <c r="U55" s="76">
        <v>138</v>
      </c>
      <c r="V55" s="76">
        <v>925681</v>
      </c>
      <c r="W55" s="77">
        <v>14.907943449</v>
      </c>
      <c r="X55" s="77">
        <v>14.91572064</v>
      </c>
      <c r="Y55" s="78">
        <v>1.158505924</v>
      </c>
      <c r="Z55" s="79" t="s">
        <v>37</v>
      </c>
      <c r="AA55" s="72">
        <v>36</v>
      </c>
      <c r="AB55" s="72">
        <v>925681</v>
      </c>
      <c r="AC55" s="73">
        <v>3.889028726</v>
      </c>
      <c r="AD55" s="73">
        <v>3.837225251</v>
      </c>
      <c r="AE55" s="74">
        <v>0.78825232</v>
      </c>
      <c r="AF55" s="75" t="s">
        <v>37</v>
      </c>
      <c r="AG55" s="76">
        <v>175</v>
      </c>
      <c r="AH55" s="76">
        <v>925681</v>
      </c>
      <c r="AI55" s="77">
        <v>18.905000751</v>
      </c>
      <c r="AJ55" s="77">
        <v>19.629900326</v>
      </c>
      <c r="AK55" s="78">
        <v>0.824331548</v>
      </c>
      <c r="AL55" s="79" t="s">
        <v>37</v>
      </c>
      <c r="AM55" s="72">
        <v>41</v>
      </c>
      <c r="AN55" s="72">
        <v>925681</v>
      </c>
      <c r="AO55" s="73">
        <v>4.429171604</v>
      </c>
      <c r="AP55" s="73">
        <v>4.514173569</v>
      </c>
      <c r="AQ55" s="74">
        <v>1.0038178</v>
      </c>
      <c r="AR55" s="75" t="s">
        <v>37</v>
      </c>
      <c r="AS55" s="76">
        <v>34</v>
      </c>
      <c r="AT55" s="76">
        <v>925681</v>
      </c>
      <c r="AU55" s="77">
        <v>3.672971574</v>
      </c>
      <c r="AV55" s="77">
        <v>3.689332603</v>
      </c>
      <c r="AW55" s="78">
        <v>1.032015692</v>
      </c>
      <c r="AX55" s="79" t="s">
        <v>37</v>
      </c>
      <c r="AY55" s="72">
        <v>51</v>
      </c>
      <c r="AZ55" s="72">
        <v>925681</v>
      </c>
      <c r="BA55" s="73">
        <v>5.509457362</v>
      </c>
      <c r="BB55" s="73">
        <v>5.587461013</v>
      </c>
      <c r="BC55" s="74">
        <v>0.816336337</v>
      </c>
      <c r="BD55" s="75" t="s">
        <v>37</v>
      </c>
      <c r="BE55" s="76">
        <v>68</v>
      </c>
      <c r="BF55" s="76">
        <v>925681</v>
      </c>
      <c r="BG55" s="77">
        <v>7.345943149</v>
      </c>
      <c r="BH55" s="77">
        <v>7.36122615</v>
      </c>
      <c r="BI55" s="78">
        <v>0.859404404</v>
      </c>
      <c r="BJ55" s="79" t="s">
        <v>37</v>
      </c>
      <c r="BK55" s="55" t="s">
        <v>69</v>
      </c>
      <c r="BL55" s="55" t="s">
        <v>69</v>
      </c>
      <c r="BM55" s="55" t="s">
        <v>69</v>
      </c>
      <c r="BN55" s="55" t="s">
        <v>69</v>
      </c>
      <c r="BO55" s="55" t="s">
        <v>69</v>
      </c>
      <c r="BP55" s="75" t="s">
        <v>37</v>
      </c>
      <c r="BQ55" s="76">
        <v>31</v>
      </c>
      <c r="BR55" s="76">
        <v>925681</v>
      </c>
      <c r="BS55" s="77">
        <v>3.348885847</v>
      </c>
      <c r="BT55" s="77">
        <v>3.462205829</v>
      </c>
      <c r="BU55" s="78">
        <v>1.207372251</v>
      </c>
    </row>
    <row r="56" spans="1:73" ht="15" customHeight="1">
      <c r="A56" s="80" t="s">
        <v>70</v>
      </c>
      <c r="B56" s="80" t="s">
        <v>58</v>
      </c>
      <c r="C56" s="55" t="s">
        <v>69</v>
      </c>
      <c r="D56" s="55" t="s">
        <v>69</v>
      </c>
      <c r="E56" s="55" t="s">
        <v>69</v>
      </c>
      <c r="F56" s="55" t="s">
        <v>69</v>
      </c>
      <c r="G56" s="55" t="s">
        <v>69</v>
      </c>
      <c r="H56" s="81" t="s">
        <v>37</v>
      </c>
      <c r="I56" s="54" t="s">
        <v>69</v>
      </c>
      <c r="J56" s="54" t="s">
        <v>69</v>
      </c>
      <c r="K56" s="54" t="s">
        <v>69</v>
      </c>
      <c r="L56" s="54" t="s">
        <v>69</v>
      </c>
      <c r="M56" s="54" t="s">
        <v>69</v>
      </c>
      <c r="N56" s="84" t="s">
        <v>37</v>
      </c>
      <c r="O56" s="55" t="s">
        <v>69</v>
      </c>
      <c r="P56" s="55" t="s">
        <v>69</v>
      </c>
      <c r="Q56" s="55" t="s">
        <v>69</v>
      </c>
      <c r="R56" s="55" t="s">
        <v>69</v>
      </c>
      <c r="S56" s="55" t="s">
        <v>69</v>
      </c>
      <c r="T56" s="81" t="s">
        <v>37</v>
      </c>
      <c r="U56" s="54" t="s">
        <v>69</v>
      </c>
      <c r="V56" s="54" t="s">
        <v>69</v>
      </c>
      <c r="W56" s="54" t="s">
        <v>69</v>
      </c>
      <c r="X56" s="54" t="s">
        <v>69</v>
      </c>
      <c r="Y56" s="54" t="s">
        <v>69</v>
      </c>
      <c r="Z56" s="84" t="s">
        <v>37</v>
      </c>
      <c r="AA56" s="55" t="s">
        <v>69</v>
      </c>
      <c r="AB56" s="55" t="s">
        <v>69</v>
      </c>
      <c r="AC56" s="55" t="s">
        <v>69</v>
      </c>
      <c r="AD56" s="55" t="s">
        <v>69</v>
      </c>
      <c r="AE56" s="55" t="s">
        <v>69</v>
      </c>
      <c r="AF56" s="81" t="s">
        <v>37</v>
      </c>
      <c r="AG56" s="54" t="s">
        <v>69</v>
      </c>
      <c r="AH56" s="54" t="s">
        <v>69</v>
      </c>
      <c r="AI56" s="54" t="s">
        <v>69</v>
      </c>
      <c r="AJ56" s="54" t="s">
        <v>69</v>
      </c>
      <c r="AK56" s="54" t="s">
        <v>69</v>
      </c>
      <c r="AL56" s="84" t="s">
        <v>37</v>
      </c>
      <c r="AM56" s="55" t="s">
        <v>69</v>
      </c>
      <c r="AN56" s="55" t="s">
        <v>69</v>
      </c>
      <c r="AO56" s="55" t="s">
        <v>69</v>
      </c>
      <c r="AP56" s="55" t="s">
        <v>69</v>
      </c>
      <c r="AQ56" s="55" t="s">
        <v>69</v>
      </c>
      <c r="AR56" s="81" t="s">
        <v>37</v>
      </c>
      <c r="AS56" s="54" t="s">
        <v>69</v>
      </c>
      <c r="AT56" s="54" t="s">
        <v>69</v>
      </c>
      <c r="AU56" s="54" t="s">
        <v>69</v>
      </c>
      <c r="AV56" s="54" t="s">
        <v>69</v>
      </c>
      <c r="AW56" s="54" t="s">
        <v>69</v>
      </c>
      <c r="AX56" s="84" t="s">
        <v>37</v>
      </c>
      <c r="AY56" s="55" t="s">
        <v>69</v>
      </c>
      <c r="AZ56" s="55" t="s">
        <v>69</v>
      </c>
      <c r="BA56" s="55" t="s">
        <v>69</v>
      </c>
      <c r="BB56" s="55" t="s">
        <v>69</v>
      </c>
      <c r="BC56" s="55" t="s">
        <v>69</v>
      </c>
      <c r="BD56" s="81" t="s">
        <v>37</v>
      </c>
      <c r="BE56" s="54" t="s">
        <v>69</v>
      </c>
      <c r="BF56" s="54" t="s">
        <v>69</v>
      </c>
      <c r="BG56" s="54" t="s">
        <v>69</v>
      </c>
      <c r="BH56" s="54" t="s">
        <v>69</v>
      </c>
      <c r="BI56" s="54" t="s">
        <v>69</v>
      </c>
      <c r="BJ56" s="84" t="s">
        <v>37</v>
      </c>
      <c r="BK56" s="55" t="s">
        <v>69</v>
      </c>
      <c r="BL56" s="55" t="s">
        <v>69</v>
      </c>
      <c r="BM56" s="55" t="s">
        <v>69</v>
      </c>
      <c r="BN56" s="55" t="s">
        <v>69</v>
      </c>
      <c r="BO56" s="55" t="s">
        <v>69</v>
      </c>
      <c r="BP56" s="81" t="s">
        <v>37</v>
      </c>
      <c r="BQ56" s="54" t="s">
        <v>69</v>
      </c>
      <c r="BR56" s="54" t="s">
        <v>69</v>
      </c>
      <c r="BS56" s="54" t="s">
        <v>69</v>
      </c>
      <c r="BT56" s="54" t="s">
        <v>69</v>
      </c>
      <c r="BU56" s="54" t="s">
        <v>69</v>
      </c>
    </row>
    <row r="57" spans="1:73" ht="15" customHeight="1">
      <c r="A57" s="80" t="s">
        <v>70</v>
      </c>
      <c r="B57" s="80" t="s">
        <v>59</v>
      </c>
      <c r="C57" s="55" t="s">
        <v>69</v>
      </c>
      <c r="D57" s="55" t="s">
        <v>69</v>
      </c>
      <c r="E57" s="55" t="s">
        <v>69</v>
      </c>
      <c r="F57" s="55" t="s">
        <v>69</v>
      </c>
      <c r="G57" s="55" t="s">
        <v>69</v>
      </c>
      <c r="H57" s="81" t="s">
        <v>37</v>
      </c>
      <c r="I57" s="54" t="s">
        <v>69</v>
      </c>
      <c r="J57" s="54" t="s">
        <v>69</v>
      </c>
      <c r="K57" s="54" t="s">
        <v>69</v>
      </c>
      <c r="L57" s="54" t="s">
        <v>69</v>
      </c>
      <c r="M57" s="54" t="s">
        <v>69</v>
      </c>
      <c r="N57" s="84" t="s">
        <v>37</v>
      </c>
      <c r="O57" s="55" t="s">
        <v>69</v>
      </c>
      <c r="P57" s="55" t="s">
        <v>69</v>
      </c>
      <c r="Q57" s="55" t="s">
        <v>69</v>
      </c>
      <c r="R57" s="55" t="s">
        <v>69</v>
      </c>
      <c r="S57" s="55" t="s">
        <v>69</v>
      </c>
      <c r="T57" s="81" t="s">
        <v>37</v>
      </c>
      <c r="U57" s="54" t="s">
        <v>69</v>
      </c>
      <c r="V57" s="54" t="s">
        <v>69</v>
      </c>
      <c r="W57" s="54" t="s">
        <v>69</v>
      </c>
      <c r="X57" s="54" t="s">
        <v>69</v>
      </c>
      <c r="Y57" s="54" t="s">
        <v>69</v>
      </c>
      <c r="Z57" s="84" t="s">
        <v>37</v>
      </c>
      <c r="AA57" s="55" t="s">
        <v>69</v>
      </c>
      <c r="AB57" s="55" t="s">
        <v>69</v>
      </c>
      <c r="AC57" s="55" t="s">
        <v>69</v>
      </c>
      <c r="AD57" s="55" t="s">
        <v>69</v>
      </c>
      <c r="AE57" s="55" t="s">
        <v>69</v>
      </c>
      <c r="AF57" s="81" t="s">
        <v>37</v>
      </c>
      <c r="AG57" s="54" t="s">
        <v>69</v>
      </c>
      <c r="AH57" s="54" t="s">
        <v>69</v>
      </c>
      <c r="AI57" s="54" t="s">
        <v>69</v>
      </c>
      <c r="AJ57" s="54" t="s">
        <v>69</v>
      </c>
      <c r="AK57" s="54" t="s">
        <v>69</v>
      </c>
      <c r="AL57" s="84" t="s">
        <v>37</v>
      </c>
      <c r="AM57" s="55" t="s">
        <v>69</v>
      </c>
      <c r="AN57" s="55" t="s">
        <v>69</v>
      </c>
      <c r="AO57" s="55" t="s">
        <v>69</v>
      </c>
      <c r="AP57" s="55" t="s">
        <v>69</v>
      </c>
      <c r="AQ57" s="55" t="s">
        <v>69</v>
      </c>
      <c r="AR57" s="81" t="s">
        <v>37</v>
      </c>
      <c r="AS57" s="54" t="s">
        <v>69</v>
      </c>
      <c r="AT57" s="54" t="s">
        <v>69</v>
      </c>
      <c r="AU57" s="54" t="s">
        <v>69</v>
      </c>
      <c r="AV57" s="54" t="s">
        <v>69</v>
      </c>
      <c r="AW57" s="54" t="s">
        <v>69</v>
      </c>
      <c r="AX57" s="84" t="s">
        <v>37</v>
      </c>
      <c r="AY57" s="55" t="s">
        <v>69</v>
      </c>
      <c r="AZ57" s="55" t="s">
        <v>69</v>
      </c>
      <c r="BA57" s="55" t="s">
        <v>69</v>
      </c>
      <c r="BB57" s="55" t="s">
        <v>69</v>
      </c>
      <c r="BC57" s="55" t="s">
        <v>69</v>
      </c>
      <c r="BD57" s="81" t="s">
        <v>37</v>
      </c>
      <c r="BE57" s="54" t="s">
        <v>69</v>
      </c>
      <c r="BF57" s="54" t="s">
        <v>69</v>
      </c>
      <c r="BG57" s="54" t="s">
        <v>69</v>
      </c>
      <c r="BH57" s="54" t="s">
        <v>69</v>
      </c>
      <c r="BI57" s="54" t="s">
        <v>69</v>
      </c>
      <c r="BJ57" s="84" t="s">
        <v>37</v>
      </c>
      <c r="BK57" s="55" t="s">
        <v>69</v>
      </c>
      <c r="BL57" s="55" t="s">
        <v>69</v>
      </c>
      <c r="BM57" s="55" t="s">
        <v>69</v>
      </c>
      <c r="BN57" s="55" t="s">
        <v>69</v>
      </c>
      <c r="BO57" s="55" t="s">
        <v>69</v>
      </c>
      <c r="BP57" s="81" t="s">
        <v>37</v>
      </c>
      <c r="BQ57" s="54" t="s">
        <v>69</v>
      </c>
      <c r="BR57" s="54" t="s">
        <v>69</v>
      </c>
      <c r="BS57" s="54" t="s">
        <v>69</v>
      </c>
      <c r="BT57" s="54" t="s">
        <v>69</v>
      </c>
      <c r="BU57" s="54" t="s">
        <v>69</v>
      </c>
    </row>
    <row r="58" spans="1:73" ht="15" customHeight="1">
      <c r="A58" s="80" t="s">
        <v>70</v>
      </c>
      <c r="B58" s="80" t="s">
        <v>60</v>
      </c>
      <c r="C58" s="55" t="s">
        <v>69</v>
      </c>
      <c r="D58" s="55" t="s">
        <v>69</v>
      </c>
      <c r="E58" s="55" t="s">
        <v>69</v>
      </c>
      <c r="F58" s="55" t="s">
        <v>69</v>
      </c>
      <c r="G58" s="55" t="s">
        <v>69</v>
      </c>
      <c r="H58" s="81" t="s">
        <v>37</v>
      </c>
      <c r="I58" s="54" t="s">
        <v>69</v>
      </c>
      <c r="J58" s="54" t="s">
        <v>69</v>
      </c>
      <c r="K58" s="54" t="s">
        <v>69</v>
      </c>
      <c r="L58" s="54" t="s">
        <v>69</v>
      </c>
      <c r="M58" s="54" t="s">
        <v>69</v>
      </c>
      <c r="N58" s="84" t="s">
        <v>37</v>
      </c>
      <c r="O58" s="55" t="s">
        <v>69</v>
      </c>
      <c r="P58" s="55" t="s">
        <v>69</v>
      </c>
      <c r="Q58" s="55" t="s">
        <v>69</v>
      </c>
      <c r="R58" s="55" t="s">
        <v>69</v>
      </c>
      <c r="S58" s="55" t="s">
        <v>69</v>
      </c>
      <c r="T58" s="81" t="s">
        <v>37</v>
      </c>
      <c r="U58" s="54" t="s">
        <v>69</v>
      </c>
      <c r="V58" s="54" t="s">
        <v>69</v>
      </c>
      <c r="W58" s="54" t="s">
        <v>69</v>
      </c>
      <c r="X58" s="54" t="s">
        <v>69</v>
      </c>
      <c r="Y58" s="54" t="s">
        <v>69</v>
      </c>
      <c r="Z58" s="84" t="s">
        <v>37</v>
      </c>
      <c r="AA58" s="55" t="s">
        <v>69</v>
      </c>
      <c r="AB58" s="55" t="s">
        <v>69</v>
      </c>
      <c r="AC58" s="55" t="s">
        <v>69</v>
      </c>
      <c r="AD58" s="55" t="s">
        <v>69</v>
      </c>
      <c r="AE58" s="55" t="s">
        <v>69</v>
      </c>
      <c r="AF58" s="81" t="s">
        <v>37</v>
      </c>
      <c r="AG58" s="54" t="s">
        <v>69</v>
      </c>
      <c r="AH58" s="54" t="s">
        <v>69</v>
      </c>
      <c r="AI58" s="54" t="s">
        <v>69</v>
      </c>
      <c r="AJ58" s="54" t="s">
        <v>69</v>
      </c>
      <c r="AK58" s="54" t="s">
        <v>69</v>
      </c>
      <c r="AL58" s="84" t="s">
        <v>37</v>
      </c>
      <c r="AM58" s="55" t="s">
        <v>69</v>
      </c>
      <c r="AN58" s="55" t="s">
        <v>69</v>
      </c>
      <c r="AO58" s="55" t="s">
        <v>69</v>
      </c>
      <c r="AP58" s="55" t="s">
        <v>69</v>
      </c>
      <c r="AQ58" s="55" t="s">
        <v>69</v>
      </c>
      <c r="AR58" s="81" t="s">
        <v>37</v>
      </c>
      <c r="AS58" s="54" t="s">
        <v>69</v>
      </c>
      <c r="AT58" s="54" t="s">
        <v>69</v>
      </c>
      <c r="AU58" s="54" t="s">
        <v>69</v>
      </c>
      <c r="AV58" s="54" t="s">
        <v>69</v>
      </c>
      <c r="AW58" s="54" t="s">
        <v>69</v>
      </c>
      <c r="AX58" s="84" t="s">
        <v>37</v>
      </c>
      <c r="AY58" s="55" t="s">
        <v>69</v>
      </c>
      <c r="AZ58" s="55" t="s">
        <v>69</v>
      </c>
      <c r="BA58" s="55" t="s">
        <v>69</v>
      </c>
      <c r="BB58" s="55" t="s">
        <v>69</v>
      </c>
      <c r="BC58" s="55" t="s">
        <v>69</v>
      </c>
      <c r="BD58" s="81" t="s">
        <v>37</v>
      </c>
      <c r="BE58" s="54" t="s">
        <v>69</v>
      </c>
      <c r="BF58" s="54" t="s">
        <v>69</v>
      </c>
      <c r="BG58" s="54" t="s">
        <v>69</v>
      </c>
      <c r="BH58" s="54" t="s">
        <v>69</v>
      </c>
      <c r="BI58" s="54" t="s">
        <v>69</v>
      </c>
      <c r="BJ58" s="84" t="s">
        <v>37</v>
      </c>
      <c r="BK58" s="55" t="s">
        <v>69</v>
      </c>
      <c r="BL58" s="55" t="s">
        <v>69</v>
      </c>
      <c r="BM58" s="55" t="s">
        <v>69</v>
      </c>
      <c r="BN58" s="55" t="s">
        <v>69</v>
      </c>
      <c r="BO58" s="55" t="s">
        <v>69</v>
      </c>
      <c r="BP58" s="81" t="s">
        <v>37</v>
      </c>
      <c r="BQ58" s="54" t="s">
        <v>69</v>
      </c>
      <c r="BR58" s="54" t="s">
        <v>69</v>
      </c>
      <c r="BS58" s="54" t="s">
        <v>69</v>
      </c>
      <c r="BT58" s="54" t="s">
        <v>69</v>
      </c>
      <c r="BU58" s="54" t="s">
        <v>69</v>
      </c>
    </row>
    <row r="59" spans="1:73" ht="15" customHeight="1">
      <c r="A59" s="80" t="s">
        <v>70</v>
      </c>
      <c r="B59" s="80" t="s">
        <v>61</v>
      </c>
      <c r="C59" s="55">
        <v>454</v>
      </c>
      <c r="D59" s="55">
        <v>310086</v>
      </c>
      <c r="E59" s="56">
        <v>146.410995659</v>
      </c>
      <c r="F59" s="56">
        <v>141.576625387</v>
      </c>
      <c r="G59" s="57">
        <v>1.038067663</v>
      </c>
      <c r="H59" s="81" t="s">
        <v>37</v>
      </c>
      <c r="I59" s="54">
        <v>100</v>
      </c>
      <c r="J59" s="54">
        <v>310086</v>
      </c>
      <c r="K59" s="82">
        <v>32.249117987</v>
      </c>
      <c r="L59" s="82">
        <v>31.834279955</v>
      </c>
      <c r="M59" s="83">
        <v>1.489998578</v>
      </c>
      <c r="N59" s="84" t="s">
        <v>37</v>
      </c>
      <c r="O59" s="55" t="s">
        <v>69</v>
      </c>
      <c r="P59" s="55" t="s">
        <v>69</v>
      </c>
      <c r="Q59" s="55" t="s">
        <v>69</v>
      </c>
      <c r="R59" s="55" t="s">
        <v>69</v>
      </c>
      <c r="S59" s="55" t="s">
        <v>69</v>
      </c>
      <c r="T59" s="81" t="s">
        <v>37</v>
      </c>
      <c r="U59" s="54">
        <v>45</v>
      </c>
      <c r="V59" s="54">
        <v>310086</v>
      </c>
      <c r="W59" s="82">
        <v>14.512103094</v>
      </c>
      <c r="X59" s="82">
        <v>14.154951913</v>
      </c>
      <c r="Y59" s="83">
        <v>1.09941692</v>
      </c>
      <c r="Z59" s="84" t="s">
        <v>37</v>
      </c>
      <c r="AA59" s="55" t="s">
        <v>69</v>
      </c>
      <c r="AB59" s="55" t="s">
        <v>69</v>
      </c>
      <c r="AC59" s="55" t="s">
        <v>69</v>
      </c>
      <c r="AD59" s="55" t="s">
        <v>69</v>
      </c>
      <c r="AE59" s="55" t="s">
        <v>69</v>
      </c>
      <c r="AF59" s="81" t="s">
        <v>37</v>
      </c>
      <c r="AG59" s="54">
        <v>69</v>
      </c>
      <c r="AH59" s="54">
        <v>310086</v>
      </c>
      <c r="AI59" s="82">
        <v>22.251891411</v>
      </c>
      <c r="AJ59" s="82">
        <v>22.413027305</v>
      </c>
      <c r="AK59" s="83">
        <v>0.941205263</v>
      </c>
      <c r="AL59" s="84" t="s">
        <v>37</v>
      </c>
      <c r="AM59" s="54" t="s">
        <v>69</v>
      </c>
      <c r="AN59" s="54" t="s">
        <v>69</v>
      </c>
      <c r="AO59" s="54" t="s">
        <v>69</v>
      </c>
      <c r="AP59" s="54" t="s">
        <v>69</v>
      </c>
      <c r="AQ59" s="54" t="s">
        <v>69</v>
      </c>
      <c r="AR59" s="81" t="s">
        <v>37</v>
      </c>
      <c r="AS59" s="54" t="s">
        <v>69</v>
      </c>
      <c r="AT59" s="54" t="s">
        <v>69</v>
      </c>
      <c r="AU59" s="54" t="s">
        <v>69</v>
      </c>
      <c r="AV59" s="54" t="s">
        <v>69</v>
      </c>
      <c r="AW59" s="54" t="s">
        <v>69</v>
      </c>
      <c r="AX59" s="84" t="s">
        <v>37</v>
      </c>
      <c r="AY59" s="55" t="s">
        <v>69</v>
      </c>
      <c r="AZ59" s="55" t="s">
        <v>69</v>
      </c>
      <c r="BA59" s="55" t="s">
        <v>69</v>
      </c>
      <c r="BB59" s="55" t="s">
        <v>69</v>
      </c>
      <c r="BC59" s="55" t="s">
        <v>69</v>
      </c>
      <c r="BD59" s="81" t="s">
        <v>37</v>
      </c>
      <c r="BE59" s="54">
        <v>25</v>
      </c>
      <c r="BF59" s="54">
        <v>310086</v>
      </c>
      <c r="BG59" s="82">
        <v>8.062279497</v>
      </c>
      <c r="BH59" s="82">
        <v>7.665567079</v>
      </c>
      <c r="BI59" s="83">
        <v>0.894935432</v>
      </c>
      <c r="BJ59" s="84" t="s">
        <v>37</v>
      </c>
      <c r="BK59" s="55" t="s">
        <v>69</v>
      </c>
      <c r="BL59" s="55" t="s">
        <v>69</v>
      </c>
      <c r="BM59" s="55" t="s">
        <v>69</v>
      </c>
      <c r="BN59" s="55" t="s">
        <v>69</v>
      </c>
      <c r="BO59" s="55" t="s">
        <v>69</v>
      </c>
      <c r="BP59" s="81" t="s">
        <v>37</v>
      </c>
      <c r="BQ59" s="54" t="s">
        <v>69</v>
      </c>
      <c r="BR59" s="54" t="s">
        <v>69</v>
      </c>
      <c r="BS59" s="54" t="s">
        <v>69</v>
      </c>
      <c r="BT59" s="54" t="s">
        <v>69</v>
      </c>
      <c r="BU59" s="54" t="s">
        <v>69</v>
      </c>
    </row>
    <row r="60" spans="1:73" ht="15" customHeight="1">
      <c r="A60" s="80" t="s">
        <v>70</v>
      </c>
      <c r="B60" s="80" t="s">
        <v>62</v>
      </c>
      <c r="C60" s="55">
        <v>704</v>
      </c>
      <c r="D60" s="55">
        <v>588291</v>
      </c>
      <c r="E60" s="56">
        <v>119.668667377</v>
      </c>
      <c r="F60" s="56">
        <v>122.62242932</v>
      </c>
      <c r="G60" s="57">
        <v>0.89909177</v>
      </c>
      <c r="H60" s="81" t="s">
        <v>37</v>
      </c>
      <c r="I60" s="54">
        <v>117</v>
      </c>
      <c r="J60" s="54">
        <v>588291</v>
      </c>
      <c r="K60" s="82">
        <v>19.888116595</v>
      </c>
      <c r="L60" s="82">
        <v>20.579152786</v>
      </c>
      <c r="M60" s="83">
        <v>0.963204081</v>
      </c>
      <c r="N60" s="84" t="s">
        <v>37</v>
      </c>
      <c r="O60" s="55" t="s">
        <v>69</v>
      </c>
      <c r="P60" s="55" t="s">
        <v>69</v>
      </c>
      <c r="Q60" s="55" t="s">
        <v>69</v>
      </c>
      <c r="R60" s="55" t="s">
        <v>69</v>
      </c>
      <c r="S60" s="55" t="s">
        <v>69</v>
      </c>
      <c r="T60" s="81" t="s">
        <v>37</v>
      </c>
      <c r="U60" s="54">
        <v>90</v>
      </c>
      <c r="V60" s="54">
        <v>588291</v>
      </c>
      <c r="W60" s="82">
        <v>15.298551227</v>
      </c>
      <c r="X60" s="82">
        <v>15.353259323</v>
      </c>
      <c r="Y60" s="83">
        <v>1.192489609</v>
      </c>
      <c r="Z60" s="84" t="s">
        <v>37</v>
      </c>
      <c r="AA60" s="55" t="s">
        <v>69</v>
      </c>
      <c r="AB60" s="55" t="s">
        <v>69</v>
      </c>
      <c r="AC60" s="55" t="s">
        <v>69</v>
      </c>
      <c r="AD60" s="55" t="s">
        <v>69</v>
      </c>
      <c r="AE60" s="55" t="s">
        <v>69</v>
      </c>
      <c r="AF60" s="81" t="s">
        <v>37</v>
      </c>
      <c r="AG60" s="54">
        <v>104</v>
      </c>
      <c r="AH60" s="54">
        <v>588291</v>
      </c>
      <c r="AI60" s="82">
        <v>17.678325863</v>
      </c>
      <c r="AJ60" s="82">
        <v>18.435258822</v>
      </c>
      <c r="AK60" s="83">
        <v>0.774164168</v>
      </c>
      <c r="AL60" s="84" t="s">
        <v>37</v>
      </c>
      <c r="AM60" s="55">
        <v>20</v>
      </c>
      <c r="AN60" s="55">
        <v>588291</v>
      </c>
      <c r="AO60" s="56">
        <v>3.39967805</v>
      </c>
      <c r="AP60" s="56">
        <v>3.695134014</v>
      </c>
      <c r="AQ60" s="57">
        <v>0.821687789</v>
      </c>
      <c r="AR60" s="81" t="s">
        <v>37</v>
      </c>
      <c r="AS60" s="54">
        <v>22</v>
      </c>
      <c r="AT60" s="54">
        <v>588291</v>
      </c>
      <c r="AU60" s="82">
        <v>3.739645856</v>
      </c>
      <c r="AV60" s="82">
        <v>3.920044813</v>
      </c>
      <c r="AW60" s="83">
        <v>1.096552736</v>
      </c>
      <c r="AX60" s="84" t="s">
        <v>37</v>
      </c>
      <c r="AY60" s="55">
        <v>34</v>
      </c>
      <c r="AZ60" s="55">
        <v>588291</v>
      </c>
      <c r="BA60" s="56">
        <v>5.779452686</v>
      </c>
      <c r="BB60" s="56">
        <v>5.904525108</v>
      </c>
      <c r="BC60" s="57">
        <v>0.862659871</v>
      </c>
      <c r="BD60" s="81" t="s">
        <v>37</v>
      </c>
      <c r="BE60" s="54">
        <v>43</v>
      </c>
      <c r="BF60" s="54">
        <v>588291</v>
      </c>
      <c r="BG60" s="82">
        <v>7.309307809</v>
      </c>
      <c r="BH60" s="82">
        <v>7.411456455</v>
      </c>
      <c r="BI60" s="83">
        <v>0.865268664</v>
      </c>
      <c r="BJ60" s="84" t="s">
        <v>37</v>
      </c>
      <c r="BK60" s="55" t="s">
        <v>69</v>
      </c>
      <c r="BL60" s="55" t="s">
        <v>69</v>
      </c>
      <c r="BM60" s="55" t="s">
        <v>69</v>
      </c>
      <c r="BN60" s="55" t="s">
        <v>69</v>
      </c>
      <c r="BO60" s="55" t="s">
        <v>69</v>
      </c>
      <c r="BP60" s="81" t="s">
        <v>37</v>
      </c>
      <c r="BQ60" s="54" t="s">
        <v>69</v>
      </c>
      <c r="BR60" s="54" t="s">
        <v>69</v>
      </c>
      <c r="BS60" s="54" t="s">
        <v>69</v>
      </c>
      <c r="BT60" s="54" t="s">
        <v>69</v>
      </c>
      <c r="BU60" s="54" t="s">
        <v>69</v>
      </c>
    </row>
    <row r="61" spans="1:73" ht="15" customHeight="1">
      <c r="A61" s="80"/>
      <c r="B61" s="80"/>
      <c r="C61" s="55"/>
      <c r="D61" s="55"/>
      <c r="E61" s="56"/>
      <c r="F61" s="56"/>
      <c r="G61" s="57"/>
      <c r="H61" s="81"/>
      <c r="I61" s="54"/>
      <c r="J61" s="54"/>
      <c r="K61" s="82"/>
      <c r="L61" s="82"/>
      <c r="M61" s="83"/>
      <c r="N61" s="84"/>
      <c r="O61" s="55"/>
      <c r="P61" s="55"/>
      <c r="Q61" s="56"/>
      <c r="R61" s="56"/>
      <c r="S61" s="57"/>
      <c r="T61" s="81"/>
      <c r="U61" s="54"/>
      <c r="V61" s="54"/>
      <c r="W61" s="82"/>
      <c r="X61" s="82"/>
      <c r="Y61" s="83"/>
      <c r="Z61" s="84"/>
      <c r="AA61" s="55"/>
      <c r="AB61" s="55"/>
      <c r="AC61" s="56"/>
      <c r="AD61" s="56"/>
      <c r="AE61" s="57"/>
      <c r="AF61" s="81"/>
      <c r="AG61" s="54"/>
      <c r="AH61" s="54"/>
      <c r="AI61" s="82"/>
      <c r="AJ61" s="82"/>
      <c r="AK61" s="83"/>
      <c r="AL61" s="84"/>
      <c r="AM61" s="55"/>
      <c r="AN61" s="55"/>
      <c r="AO61" s="56"/>
      <c r="AP61" s="56"/>
      <c r="AQ61" s="57"/>
      <c r="AR61" s="81"/>
      <c r="AS61" s="54"/>
      <c r="AT61" s="54"/>
      <c r="AU61" s="82"/>
      <c r="AV61" s="82"/>
      <c r="AW61" s="83"/>
      <c r="AX61" s="84"/>
      <c r="AY61" s="55"/>
      <c r="AZ61" s="55"/>
      <c r="BA61" s="56"/>
      <c r="BB61" s="56"/>
      <c r="BC61" s="57"/>
      <c r="BD61" s="81"/>
      <c r="BE61" s="54"/>
      <c r="BF61" s="54"/>
      <c r="BG61" s="82"/>
      <c r="BH61" s="82"/>
      <c r="BI61" s="83"/>
      <c r="BJ61" s="84"/>
      <c r="BK61" s="55"/>
      <c r="BL61" s="55"/>
      <c r="BM61" s="56"/>
      <c r="BN61" s="56"/>
      <c r="BO61" s="57"/>
      <c r="BP61" s="81"/>
      <c r="BQ61" s="54"/>
      <c r="BR61" s="54"/>
      <c r="BS61" s="82"/>
      <c r="BT61" s="82"/>
      <c r="BU61" s="83"/>
    </row>
    <row r="62" spans="1:73" s="70" customFormat="1" ht="15" customHeight="1">
      <c r="A62" s="71" t="s">
        <v>71</v>
      </c>
      <c r="B62" s="71" t="s">
        <v>57</v>
      </c>
      <c r="C62" s="72">
        <v>488</v>
      </c>
      <c r="D62" s="72">
        <v>552857</v>
      </c>
      <c r="E62" s="73">
        <v>88.268756659</v>
      </c>
      <c r="F62" s="73">
        <v>163.679532053</v>
      </c>
      <c r="G62" s="74">
        <v>1.200130522</v>
      </c>
      <c r="H62" s="75" t="s">
        <v>37</v>
      </c>
      <c r="I62" s="76">
        <v>75</v>
      </c>
      <c r="J62" s="76">
        <v>552857</v>
      </c>
      <c r="K62" s="77">
        <v>13.565894978</v>
      </c>
      <c r="L62" s="77">
        <v>22.227950079</v>
      </c>
      <c r="M62" s="78">
        <v>1.040375785</v>
      </c>
      <c r="N62" s="79" t="s">
        <v>37</v>
      </c>
      <c r="O62" s="72" t="s">
        <v>69</v>
      </c>
      <c r="P62" s="72" t="s">
        <v>69</v>
      </c>
      <c r="Q62" s="72" t="s">
        <v>69</v>
      </c>
      <c r="R62" s="72" t="s">
        <v>69</v>
      </c>
      <c r="S62" s="72" t="s">
        <v>69</v>
      </c>
      <c r="T62" s="75" t="s">
        <v>37</v>
      </c>
      <c r="U62" s="76">
        <v>43</v>
      </c>
      <c r="V62" s="76">
        <v>552857</v>
      </c>
      <c r="W62" s="77">
        <v>7.777779788</v>
      </c>
      <c r="X62" s="77">
        <v>16.877806785</v>
      </c>
      <c r="Y62" s="78">
        <v>1.310901405</v>
      </c>
      <c r="Z62" s="79" t="s">
        <v>37</v>
      </c>
      <c r="AA62" s="72" t="s">
        <v>69</v>
      </c>
      <c r="AB62" s="72" t="s">
        <v>69</v>
      </c>
      <c r="AC62" s="72" t="s">
        <v>69</v>
      </c>
      <c r="AD62" s="72" t="s">
        <v>69</v>
      </c>
      <c r="AE62" s="72" t="s">
        <v>69</v>
      </c>
      <c r="AF62" s="75" t="s">
        <v>37</v>
      </c>
      <c r="AG62" s="76">
        <v>114</v>
      </c>
      <c r="AH62" s="76">
        <v>552857</v>
      </c>
      <c r="AI62" s="77">
        <v>20.620160367</v>
      </c>
      <c r="AJ62" s="77">
        <v>36.316788663</v>
      </c>
      <c r="AK62" s="78">
        <v>1.525075224</v>
      </c>
      <c r="AL62" s="79" t="s">
        <v>37</v>
      </c>
      <c r="AM62" s="72" t="s">
        <v>69</v>
      </c>
      <c r="AN62" s="72" t="s">
        <v>69</v>
      </c>
      <c r="AO62" s="72" t="s">
        <v>69</v>
      </c>
      <c r="AP62" s="72" t="s">
        <v>69</v>
      </c>
      <c r="AQ62" s="72" t="s">
        <v>69</v>
      </c>
      <c r="AR62" s="75" t="s">
        <v>37</v>
      </c>
      <c r="AS62" s="76" t="s">
        <v>69</v>
      </c>
      <c r="AT62" s="76" t="s">
        <v>69</v>
      </c>
      <c r="AU62" s="76" t="s">
        <v>69</v>
      </c>
      <c r="AV62" s="76" t="s">
        <v>69</v>
      </c>
      <c r="AW62" s="76" t="s">
        <v>69</v>
      </c>
      <c r="AX62" s="79" t="s">
        <v>37</v>
      </c>
      <c r="AY62" s="72" t="s">
        <v>69</v>
      </c>
      <c r="AZ62" s="72" t="s">
        <v>69</v>
      </c>
      <c r="BA62" s="72" t="s">
        <v>69</v>
      </c>
      <c r="BB62" s="72" t="s">
        <v>69</v>
      </c>
      <c r="BC62" s="72" t="s">
        <v>69</v>
      </c>
      <c r="BD62" s="75" t="s">
        <v>37</v>
      </c>
      <c r="BE62" s="76" t="s">
        <v>69</v>
      </c>
      <c r="BF62" s="76" t="s">
        <v>69</v>
      </c>
      <c r="BG62" s="76" t="s">
        <v>69</v>
      </c>
      <c r="BH62" s="76" t="s">
        <v>69</v>
      </c>
      <c r="BI62" s="76" t="s">
        <v>69</v>
      </c>
      <c r="BJ62" s="79" t="s">
        <v>37</v>
      </c>
      <c r="BK62" s="72" t="s">
        <v>69</v>
      </c>
      <c r="BL62" s="72" t="s">
        <v>69</v>
      </c>
      <c r="BM62" s="72" t="s">
        <v>69</v>
      </c>
      <c r="BN62" s="72" t="s">
        <v>69</v>
      </c>
      <c r="BO62" s="72" t="s">
        <v>69</v>
      </c>
      <c r="BP62" s="75" t="s">
        <v>37</v>
      </c>
      <c r="BQ62" s="76" t="s">
        <v>69</v>
      </c>
      <c r="BR62" s="76" t="s">
        <v>69</v>
      </c>
      <c r="BS62" s="76" t="s">
        <v>69</v>
      </c>
      <c r="BT62" s="76" t="s">
        <v>69</v>
      </c>
      <c r="BU62" s="76" t="s">
        <v>69</v>
      </c>
    </row>
    <row r="63" spans="1:73" ht="15" customHeight="1">
      <c r="A63" s="80" t="s">
        <v>71</v>
      </c>
      <c r="B63" s="80" t="s">
        <v>58</v>
      </c>
      <c r="C63" s="55">
        <v>158</v>
      </c>
      <c r="D63" s="55">
        <v>181935</v>
      </c>
      <c r="E63" s="56">
        <v>86.8442026</v>
      </c>
      <c r="F63" s="56">
        <v>180.379931932</v>
      </c>
      <c r="G63" s="57">
        <v>1.322581139</v>
      </c>
      <c r="H63" s="81" t="s">
        <v>37</v>
      </c>
      <c r="I63" s="54">
        <v>21</v>
      </c>
      <c r="J63" s="54">
        <v>181935</v>
      </c>
      <c r="K63" s="82">
        <v>11.54258389</v>
      </c>
      <c r="L63" s="82">
        <v>22.136544135</v>
      </c>
      <c r="M63" s="83">
        <v>1.036097544</v>
      </c>
      <c r="N63" s="84" t="s">
        <v>37</v>
      </c>
      <c r="O63" s="55" t="s">
        <v>69</v>
      </c>
      <c r="P63" s="55" t="s">
        <v>69</v>
      </c>
      <c r="Q63" s="55" t="s">
        <v>69</v>
      </c>
      <c r="R63" s="55" t="s">
        <v>69</v>
      </c>
      <c r="S63" s="55" t="s">
        <v>69</v>
      </c>
      <c r="T63" s="81" t="s">
        <v>37</v>
      </c>
      <c r="U63" s="54" t="s">
        <v>69</v>
      </c>
      <c r="V63" s="54" t="s">
        <v>69</v>
      </c>
      <c r="W63" s="54" t="s">
        <v>69</v>
      </c>
      <c r="X63" s="54" t="s">
        <v>69</v>
      </c>
      <c r="Y63" s="54" t="s">
        <v>69</v>
      </c>
      <c r="Z63" s="84" t="s">
        <v>37</v>
      </c>
      <c r="AA63" s="55" t="s">
        <v>69</v>
      </c>
      <c r="AB63" s="55" t="s">
        <v>69</v>
      </c>
      <c r="AC63" s="55" t="s">
        <v>69</v>
      </c>
      <c r="AD63" s="55" t="s">
        <v>69</v>
      </c>
      <c r="AE63" s="55" t="s">
        <v>69</v>
      </c>
      <c r="AF63" s="81" t="s">
        <v>37</v>
      </c>
      <c r="AG63" s="54">
        <v>39</v>
      </c>
      <c r="AH63" s="54">
        <v>181935</v>
      </c>
      <c r="AI63" s="82">
        <v>21.436227224</v>
      </c>
      <c r="AJ63" s="82">
        <v>44.239948955</v>
      </c>
      <c r="AK63" s="83">
        <v>1.857797799</v>
      </c>
      <c r="AL63" s="84" t="s">
        <v>37</v>
      </c>
      <c r="AM63" s="55" t="s">
        <v>69</v>
      </c>
      <c r="AN63" s="55" t="s">
        <v>69</v>
      </c>
      <c r="AO63" s="55" t="s">
        <v>69</v>
      </c>
      <c r="AP63" s="55" t="s">
        <v>69</v>
      </c>
      <c r="AQ63" s="55" t="s">
        <v>69</v>
      </c>
      <c r="AR63" s="81" t="s">
        <v>37</v>
      </c>
      <c r="AS63" s="54" t="s">
        <v>69</v>
      </c>
      <c r="AT63" s="54" t="s">
        <v>69</v>
      </c>
      <c r="AU63" s="54" t="s">
        <v>69</v>
      </c>
      <c r="AV63" s="54" t="s">
        <v>69</v>
      </c>
      <c r="AW63" s="54" t="s">
        <v>69</v>
      </c>
      <c r="AX63" s="84" t="s">
        <v>37</v>
      </c>
      <c r="AY63" s="55" t="s">
        <v>69</v>
      </c>
      <c r="AZ63" s="55" t="s">
        <v>69</v>
      </c>
      <c r="BA63" s="55" t="s">
        <v>69</v>
      </c>
      <c r="BB63" s="55" t="s">
        <v>69</v>
      </c>
      <c r="BC63" s="55" t="s">
        <v>69</v>
      </c>
      <c r="BD63" s="81" t="s">
        <v>37</v>
      </c>
      <c r="BE63" s="54" t="s">
        <v>69</v>
      </c>
      <c r="BF63" s="54" t="s">
        <v>69</v>
      </c>
      <c r="BG63" s="54" t="s">
        <v>69</v>
      </c>
      <c r="BH63" s="54" t="s">
        <v>69</v>
      </c>
      <c r="BI63" s="54" t="s">
        <v>69</v>
      </c>
      <c r="BJ63" s="84" t="s">
        <v>37</v>
      </c>
      <c r="BK63" s="55" t="s">
        <v>69</v>
      </c>
      <c r="BL63" s="55" t="s">
        <v>69</v>
      </c>
      <c r="BM63" s="55" t="s">
        <v>69</v>
      </c>
      <c r="BN63" s="55" t="s">
        <v>69</v>
      </c>
      <c r="BO63" s="55" t="s">
        <v>69</v>
      </c>
      <c r="BP63" s="81" t="s">
        <v>37</v>
      </c>
      <c r="BQ63" s="54" t="s">
        <v>69</v>
      </c>
      <c r="BR63" s="54" t="s">
        <v>69</v>
      </c>
      <c r="BS63" s="54" t="s">
        <v>69</v>
      </c>
      <c r="BT63" s="54" t="s">
        <v>69</v>
      </c>
      <c r="BU63" s="54" t="s">
        <v>69</v>
      </c>
    </row>
    <row r="64" spans="1:73" ht="15" customHeight="1">
      <c r="A64" s="80" t="s">
        <v>71</v>
      </c>
      <c r="B64" s="80" t="s">
        <v>59</v>
      </c>
      <c r="C64" s="55">
        <v>81</v>
      </c>
      <c r="D64" s="55">
        <v>83027</v>
      </c>
      <c r="E64" s="56">
        <v>97.558625507</v>
      </c>
      <c r="F64" s="56">
        <v>168.001103795</v>
      </c>
      <c r="G64" s="57">
        <v>1.231817136</v>
      </c>
      <c r="H64" s="81" t="s">
        <v>37</v>
      </c>
      <c r="I64" s="54" t="s">
        <v>69</v>
      </c>
      <c r="J64" s="54" t="s">
        <v>69</v>
      </c>
      <c r="K64" s="54" t="s">
        <v>69</v>
      </c>
      <c r="L64" s="54" t="s">
        <v>69</v>
      </c>
      <c r="M64" s="54" t="s">
        <v>69</v>
      </c>
      <c r="N64" s="84" t="s">
        <v>37</v>
      </c>
      <c r="O64" s="55" t="s">
        <v>69</v>
      </c>
      <c r="P64" s="55" t="s">
        <v>69</v>
      </c>
      <c r="Q64" s="55" t="s">
        <v>69</v>
      </c>
      <c r="R64" s="55" t="s">
        <v>69</v>
      </c>
      <c r="S64" s="55" t="s">
        <v>69</v>
      </c>
      <c r="T64" s="81" t="s">
        <v>37</v>
      </c>
      <c r="U64" s="54" t="s">
        <v>69</v>
      </c>
      <c r="V64" s="54" t="s">
        <v>69</v>
      </c>
      <c r="W64" s="54" t="s">
        <v>69</v>
      </c>
      <c r="X64" s="54" t="s">
        <v>69</v>
      </c>
      <c r="Y64" s="54" t="s">
        <v>69</v>
      </c>
      <c r="Z64" s="84" t="s">
        <v>37</v>
      </c>
      <c r="AA64" s="55" t="s">
        <v>69</v>
      </c>
      <c r="AB64" s="55" t="s">
        <v>69</v>
      </c>
      <c r="AC64" s="55" t="s">
        <v>69</v>
      </c>
      <c r="AD64" s="55" t="s">
        <v>69</v>
      </c>
      <c r="AE64" s="55" t="s">
        <v>69</v>
      </c>
      <c r="AF64" s="81" t="s">
        <v>37</v>
      </c>
      <c r="AG64" s="54">
        <v>20</v>
      </c>
      <c r="AH64" s="54">
        <v>83027</v>
      </c>
      <c r="AI64" s="82">
        <v>24.088549508</v>
      </c>
      <c r="AJ64" s="82">
        <v>32.337322501</v>
      </c>
      <c r="AK64" s="83">
        <v>1.357962837</v>
      </c>
      <c r="AL64" s="84" t="s">
        <v>37</v>
      </c>
      <c r="AM64" s="55" t="s">
        <v>69</v>
      </c>
      <c r="AN64" s="55" t="s">
        <v>69</v>
      </c>
      <c r="AO64" s="55" t="s">
        <v>69</v>
      </c>
      <c r="AP64" s="55" t="s">
        <v>69</v>
      </c>
      <c r="AQ64" s="55" t="s">
        <v>69</v>
      </c>
      <c r="AR64" s="81" t="s">
        <v>37</v>
      </c>
      <c r="AS64" s="54" t="s">
        <v>69</v>
      </c>
      <c r="AT64" s="54" t="s">
        <v>69</v>
      </c>
      <c r="AU64" s="54" t="s">
        <v>69</v>
      </c>
      <c r="AV64" s="54" t="s">
        <v>69</v>
      </c>
      <c r="AW64" s="54" t="s">
        <v>69</v>
      </c>
      <c r="AX64" s="84" t="s">
        <v>37</v>
      </c>
      <c r="AY64" s="55" t="s">
        <v>69</v>
      </c>
      <c r="AZ64" s="55" t="s">
        <v>69</v>
      </c>
      <c r="BA64" s="55" t="s">
        <v>69</v>
      </c>
      <c r="BB64" s="55" t="s">
        <v>69</v>
      </c>
      <c r="BC64" s="55" t="s">
        <v>69</v>
      </c>
      <c r="BD64" s="81" t="s">
        <v>37</v>
      </c>
      <c r="BE64" s="54" t="s">
        <v>69</v>
      </c>
      <c r="BF64" s="54" t="s">
        <v>69</v>
      </c>
      <c r="BG64" s="54" t="s">
        <v>69</v>
      </c>
      <c r="BH64" s="54" t="s">
        <v>69</v>
      </c>
      <c r="BI64" s="54" t="s">
        <v>69</v>
      </c>
      <c r="BJ64" s="84" t="s">
        <v>37</v>
      </c>
      <c r="BK64" s="55" t="s">
        <v>69</v>
      </c>
      <c r="BL64" s="55" t="s">
        <v>69</v>
      </c>
      <c r="BM64" s="55" t="s">
        <v>69</v>
      </c>
      <c r="BN64" s="55" t="s">
        <v>69</v>
      </c>
      <c r="BO64" s="55" t="s">
        <v>69</v>
      </c>
      <c r="BP64" s="81" t="s">
        <v>37</v>
      </c>
      <c r="BQ64" s="54" t="s">
        <v>69</v>
      </c>
      <c r="BR64" s="54" t="s">
        <v>69</v>
      </c>
      <c r="BS64" s="54" t="s">
        <v>69</v>
      </c>
      <c r="BT64" s="54" t="s">
        <v>69</v>
      </c>
      <c r="BU64" s="54" t="s">
        <v>69</v>
      </c>
    </row>
    <row r="65" spans="1:73" ht="15" customHeight="1">
      <c r="A65" s="80" t="s">
        <v>71</v>
      </c>
      <c r="B65" s="80" t="s">
        <v>60</v>
      </c>
      <c r="C65" s="55">
        <v>74</v>
      </c>
      <c r="D65" s="55">
        <v>79534</v>
      </c>
      <c r="E65" s="56">
        <v>93.041969472</v>
      </c>
      <c r="F65" s="56">
        <v>152.23514074</v>
      </c>
      <c r="G65" s="57">
        <v>1.116217994</v>
      </c>
      <c r="H65" s="81" t="s">
        <v>37</v>
      </c>
      <c r="I65" s="54" t="s">
        <v>69</v>
      </c>
      <c r="J65" s="54" t="s">
        <v>69</v>
      </c>
      <c r="K65" s="54" t="s">
        <v>69</v>
      </c>
      <c r="L65" s="54" t="s">
        <v>69</v>
      </c>
      <c r="M65" s="54" t="s">
        <v>69</v>
      </c>
      <c r="N65" s="84" t="s">
        <v>37</v>
      </c>
      <c r="O65" s="55" t="s">
        <v>69</v>
      </c>
      <c r="P65" s="55" t="s">
        <v>69</v>
      </c>
      <c r="Q65" s="55" t="s">
        <v>69</v>
      </c>
      <c r="R65" s="55" t="s">
        <v>69</v>
      </c>
      <c r="S65" s="55" t="s">
        <v>69</v>
      </c>
      <c r="T65" s="81" t="s">
        <v>37</v>
      </c>
      <c r="U65" s="54" t="s">
        <v>69</v>
      </c>
      <c r="V65" s="54" t="s">
        <v>69</v>
      </c>
      <c r="W65" s="54" t="s">
        <v>69</v>
      </c>
      <c r="X65" s="54" t="s">
        <v>69</v>
      </c>
      <c r="Y65" s="54" t="s">
        <v>69</v>
      </c>
      <c r="Z65" s="84" t="s">
        <v>37</v>
      </c>
      <c r="AA65" s="55" t="s">
        <v>69</v>
      </c>
      <c r="AB65" s="55" t="s">
        <v>69</v>
      </c>
      <c r="AC65" s="55" t="s">
        <v>69</v>
      </c>
      <c r="AD65" s="55" t="s">
        <v>69</v>
      </c>
      <c r="AE65" s="55" t="s">
        <v>69</v>
      </c>
      <c r="AF65" s="81" t="s">
        <v>37</v>
      </c>
      <c r="AG65" s="54" t="s">
        <v>69</v>
      </c>
      <c r="AH65" s="54" t="s">
        <v>69</v>
      </c>
      <c r="AI65" s="54" t="s">
        <v>69</v>
      </c>
      <c r="AJ65" s="54" t="s">
        <v>69</v>
      </c>
      <c r="AK65" s="54" t="s">
        <v>69</v>
      </c>
      <c r="AL65" s="84" t="s">
        <v>37</v>
      </c>
      <c r="AM65" s="55" t="s">
        <v>69</v>
      </c>
      <c r="AN65" s="55" t="s">
        <v>69</v>
      </c>
      <c r="AO65" s="55" t="s">
        <v>69</v>
      </c>
      <c r="AP65" s="55" t="s">
        <v>69</v>
      </c>
      <c r="AQ65" s="55" t="s">
        <v>69</v>
      </c>
      <c r="AR65" s="81" t="s">
        <v>37</v>
      </c>
      <c r="AS65" s="54" t="s">
        <v>69</v>
      </c>
      <c r="AT65" s="54" t="s">
        <v>69</v>
      </c>
      <c r="AU65" s="54" t="s">
        <v>69</v>
      </c>
      <c r="AV65" s="54" t="s">
        <v>69</v>
      </c>
      <c r="AW65" s="54" t="s">
        <v>69</v>
      </c>
      <c r="AX65" s="84" t="s">
        <v>37</v>
      </c>
      <c r="AY65" s="55" t="s">
        <v>69</v>
      </c>
      <c r="AZ65" s="55" t="s">
        <v>69</v>
      </c>
      <c r="BA65" s="55" t="s">
        <v>69</v>
      </c>
      <c r="BB65" s="55" t="s">
        <v>69</v>
      </c>
      <c r="BC65" s="55" t="s">
        <v>69</v>
      </c>
      <c r="BD65" s="81" t="s">
        <v>37</v>
      </c>
      <c r="BE65" s="54" t="s">
        <v>69</v>
      </c>
      <c r="BF65" s="54" t="s">
        <v>69</v>
      </c>
      <c r="BG65" s="54" t="s">
        <v>69</v>
      </c>
      <c r="BH65" s="54" t="s">
        <v>69</v>
      </c>
      <c r="BI65" s="54" t="s">
        <v>69</v>
      </c>
      <c r="BJ65" s="84" t="s">
        <v>37</v>
      </c>
      <c r="BK65" s="55" t="s">
        <v>69</v>
      </c>
      <c r="BL65" s="55" t="s">
        <v>69</v>
      </c>
      <c r="BM65" s="55" t="s">
        <v>69</v>
      </c>
      <c r="BN65" s="55" t="s">
        <v>69</v>
      </c>
      <c r="BO65" s="55" t="s">
        <v>69</v>
      </c>
      <c r="BP65" s="81" t="s">
        <v>37</v>
      </c>
      <c r="BQ65" s="54" t="s">
        <v>69</v>
      </c>
      <c r="BR65" s="54" t="s">
        <v>69</v>
      </c>
      <c r="BS65" s="54" t="s">
        <v>69</v>
      </c>
      <c r="BT65" s="54" t="s">
        <v>69</v>
      </c>
      <c r="BU65" s="54" t="s">
        <v>69</v>
      </c>
    </row>
    <row r="66" spans="1:73" ht="15" customHeight="1">
      <c r="A66" s="80" t="s">
        <v>71</v>
      </c>
      <c r="B66" s="80" t="s">
        <v>61</v>
      </c>
      <c r="C66" s="55">
        <v>115</v>
      </c>
      <c r="D66" s="55">
        <v>124613</v>
      </c>
      <c r="E66" s="56">
        <v>92.285716579</v>
      </c>
      <c r="F66" s="56">
        <v>155.317881763</v>
      </c>
      <c r="G66" s="57">
        <v>1.138821257</v>
      </c>
      <c r="H66" s="81" t="s">
        <v>37</v>
      </c>
      <c r="I66" s="54" t="s">
        <v>69</v>
      </c>
      <c r="J66" s="54" t="s">
        <v>69</v>
      </c>
      <c r="K66" s="54" t="s">
        <v>69</v>
      </c>
      <c r="L66" s="54" t="s">
        <v>69</v>
      </c>
      <c r="M66" s="54" t="s">
        <v>69</v>
      </c>
      <c r="N66" s="84" t="s">
        <v>37</v>
      </c>
      <c r="O66" s="55" t="s">
        <v>69</v>
      </c>
      <c r="P66" s="55" t="s">
        <v>69</v>
      </c>
      <c r="Q66" s="55" t="s">
        <v>69</v>
      </c>
      <c r="R66" s="55" t="s">
        <v>69</v>
      </c>
      <c r="S66" s="55" t="s">
        <v>69</v>
      </c>
      <c r="T66" s="81" t="s">
        <v>37</v>
      </c>
      <c r="U66" s="54" t="s">
        <v>69</v>
      </c>
      <c r="V66" s="54" t="s">
        <v>69</v>
      </c>
      <c r="W66" s="54" t="s">
        <v>69</v>
      </c>
      <c r="X66" s="54" t="s">
        <v>69</v>
      </c>
      <c r="Y66" s="54" t="s">
        <v>69</v>
      </c>
      <c r="Z66" s="84" t="s">
        <v>37</v>
      </c>
      <c r="AA66" s="55" t="s">
        <v>69</v>
      </c>
      <c r="AB66" s="55" t="s">
        <v>69</v>
      </c>
      <c r="AC66" s="55" t="s">
        <v>69</v>
      </c>
      <c r="AD66" s="55" t="s">
        <v>69</v>
      </c>
      <c r="AE66" s="55" t="s">
        <v>69</v>
      </c>
      <c r="AF66" s="81" t="s">
        <v>37</v>
      </c>
      <c r="AG66" s="54">
        <v>28</v>
      </c>
      <c r="AH66" s="54">
        <v>124613</v>
      </c>
      <c r="AI66" s="82">
        <v>22.469565776</v>
      </c>
      <c r="AJ66" s="82">
        <v>33.713175361</v>
      </c>
      <c r="AK66" s="83">
        <v>1.415739947</v>
      </c>
      <c r="AL66" s="84" t="s">
        <v>37</v>
      </c>
      <c r="AM66" s="55" t="s">
        <v>69</v>
      </c>
      <c r="AN66" s="55" t="s">
        <v>69</v>
      </c>
      <c r="AO66" s="55" t="s">
        <v>69</v>
      </c>
      <c r="AP66" s="55" t="s">
        <v>69</v>
      </c>
      <c r="AQ66" s="55" t="s">
        <v>69</v>
      </c>
      <c r="AR66" s="81" t="s">
        <v>37</v>
      </c>
      <c r="AS66" s="54" t="s">
        <v>69</v>
      </c>
      <c r="AT66" s="54" t="s">
        <v>69</v>
      </c>
      <c r="AU66" s="54" t="s">
        <v>69</v>
      </c>
      <c r="AV66" s="54" t="s">
        <v>69</v>
      </c>
      <c r="AW66" s="54" t="s">
        <v>69</v>
      </c>
      <c r="AX66" s="84" t="s">
        <v>37</v>
      </c>
      <c r="AY66" s="55" t="s">
        <v>69</v>
      </c>
      <c r="AZ66" s="55" t="s">
        <v>69</v>
      </c>
      <c r="BA66" s="55" t="s">
        <v>69</v>
      </c>
      <c r="BB66" s="55" t="s">
        <v>69</v>
      </c>
      <c r="BC66" s="55" t="s">
        <v>69</v>
      </c>
      <c r="BD66" s="81" t="s">
        <v>37</v>
      </c>
      <c r="BE66" s="54" t="s">
        <v>69</v>
      </c>
      <c r="BF66" s="54" t="s">
        <v>69</v>
      </c>
      <c r="BG66" s="54" t="s">
        <v>69</v>
      </c>
      <c r="BH66" s="54" t="s">
        <v>69</v>
      </c>
      <c r="BI66" s="54" t="s">
        <v>69</v>
      </c>
      <c r="BJ66" s="84" t="s">
        <v>37</v>
      </c>
      <c r="BK66" s="55" t="s">
        <v>69</v>
      </c>
      <c r="BL66" s="55" t="s">
        <v>69</v>
      </c>
      <c r="BM66" s="55" t="s">
        <v>69</v>
      </c>
      <c r="BN66" s="55" t="s">
        <v>69</v>
      </c>
      <c r="BO66" s="55" t="s">
        <v>69</v>
      </c>
      <c r="BP66" s="81" t="s">
        <v>37</v>
      </c>
      <c r="BQ66" s="54" t="s">
        <v>69</v>
      </c>
      <c r="BR66" s="54" t="s">
        <v>69</v>
      </c>
      <c r="BS66" s="54" t="s">
        <v>69</v>
      </c>
      <c r="BT66" s="54" t="s">
        <v>69</v>
      </c>
      <c r="BU66" s="54" t="s">
        <v>69</v>
      </c>
    </row>
    <row r="67" spans="1:73" ht="15" customHeight="1">
      <c r="A67" s="80" t="s">
        <v>71</v>
      </c>
      <c r="B67" s="80" t="s">
        <v>62</v>
      </c>
      <c r="C67" s="55">
        <v>41</v>
      </c>
      <c r="D67" s="55">
        <v>82600</v>
      </c>
      <c r="E67" s="56">
        <v>49.636803874</v>
      </c>
      <c r="F67" s="56">
        <v>119.733148567</v>
      </c>
      <c r="G67" s="57">
        <v>0.877906995</v>
      </c>
      <c r="H67" s="81" t="s">
        <v>37</v>
      </c>
      <c r="I67" s="54" t="s">
        <v>69</v>
      </c>
      <c r="J67" s="54" t="s">
        <v>69</v>
      </c>
      <c r="K67" s="54" t="s">
        <v>69</v>
      </c>
      <c r="L67" s="54" t="s">
        <v>69</v>
      </c>
      <c r="M67" s="54" t="s">
        <v>69</v>
      </c>
      <c r="N67" s="84" t="s">
        <v>37</v>
      </c>
      <c r="O67" s="55" t="s">
        <v>69</v>
      </c>
      <c r="P67" s="55" t="s">
        <v>69</v>
      </c>
      <c r="Q67" s="55" t="s">
        <v>69</v>
      </c>
      <c r="R67" s="55" t="s">
        <v>69</v>
      </c>
      <c r="S67" s="55" t="s">
        <v>69</v>
      </c>
      <c r="T67" s="81" t="s">
        <v>37</v>
      </c>
      <c r="U67" s="54" t="s">
        <v>69</v>
      </c>
      <c r="V67" s="54" t="s">
        <v>69</v>
      </c>
      <c r="W67" s="54" t="s">
        <v>69</v>
      </c>
      <c r="X67" s="54" t="s">
        <v>69</v>
      </c>
      <c r="Y67" s="54" t="s">
        <v>69</v>
      </c>
      <c r="Z67" s="84" t="s">
        <v>37</v>
      </c>
      <c r="AA67" s="55" t="s">
        <v>69</v>
      </c>
      <c r="AB67" s="55" t="s">
        <v>69</v>
      </c>
      <c r="AC67" s="55" t="s">
        <v>69</v>
      </c>
      <c r="AD67" s="55" t="s">
        <v>69</v>
      </c>
      <c r="AE67" s="55" t="s">
        <v>69</v>
      </c>
      <c r="AF67" s="81" t="s">
        <v>37</v>
      </c>
      <c r="AG67" s="54" t="s">
        <v>69</v>
      </c>
      <c r="AH67" s="54" t="s">
        <v>69</v>
      </c>
      <c r="AI67" s="54" t="s">
        <v>69</v>
      </c>
      <c r="AJ67" s="54" t="s">
        <v>69</v>
      </c>
      <c r="AK67" s="54" t="s">
        <v>69</v>
      </c>
      <c r="AL67" s="84" t="s">
        <v>37</v>
      </c>
      <c r="AM67" s="55" t="s">
        <v>69</v>
      </c>
      <c r="AN67" s="55" t="s">
        <v>69</v>
      </c>
      <c r="AO67" s="55" t="s">
        <v>69</v>
      </c>
      <c r="AP67" s="55" t="s">
        <v>69</v>
      </c>
      <c r="AQ67" s="55" t="s">
        <v>69</v>
      </c>
      <c r="AR67" s="81" t="s">
        <v>37</v>
      </c>
      <c r="AS67" s="54" t="s">
        <v>69</v>
      </c>
      <c r="AT67" s="54" t="s">
        <v>69</v>
      </c>
      <c r="AU67" s="54" t="s">
        <v>69</v>
      </c>
      <c r="AV67" s="54" t="s">
        <v>69</v>
      </c>
      <c r="AW67" s="54" t="s">
        <v>69</v>
      </c>
      <c r="AX67" s="84" t="s">
        <v>37</v>
      </c>
      <c r="AY67" s="55" t="s">
        <v>69</v>
      </c>
      <c r="AZ67" s="55" t="s">
        <v>69</v>
      </c>
      <c r="BA67" s="55" t="s">
        <v>69</v>
      </c>
      <c r="BB67" s="55" t="s">
        <v>69</v>
      </c>
      <c r="BC67" s="55" t="s">
        <v>69</v>
      </c>
      <c r="BD67" s="81" t="s">
        <v>37</v>
      </c>
      <c r="BE67" s="54" t="s">
        <v>69</v>
      </c>
      <c r="BF67" s="54" t="s">
        <v>69</v>
      </c>
      <c r="BG67" s="54" t="s">
        <v>69</v>
      </c>
      <c r="BH67" s="54" t="s">
        <v>69</v>
      </c>
      <c r="BI67" s="54" t="s">
        <v>69</v>
      </c>
      <c r="BJ67" s="84" t="s">
        <v>37</v>
      </c>
      <c r="BK67" s="55" t="s">
        <v>69</v>
      </c>
      <c r="BL67" s="55" t="s">
        <v>69</v>
      </c>
      <c r="BM67" s="55" t="s">
        <v>69</v>
      </c>
      <c r="BN67" s="55" t="s">
        <v>69</v>
      </c>
      <c r="BO67" s="55" t="s">
        <v>69</v>
      </c>
      <c r="BP67" s="81" t="s">
        <v>37</v>
      </c>
      <c r="BQ67" s="54" t="s">
        <v>69</v>
      </c>
      <c r="BR67" s="54" t="s">
        <v>69</v>
      </c>
      <c r="BS67" s="54" t="s">
        <v>69</v>
      </c>
      <c r="BT67" s="54" t="s">
        <v>69</v>
      </c>
      <c r="BU67" s="54" t="s">
        <v>69</v>
      </c>
    </row>
    <row r="68" spans="1:73" ht="10.5" customHeight="1">
      <c r="A68" s="109" t="s">
        <v>34</v>
      </c>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row>
    <row r="69" ht="12" customHeight="1">
      <c r="A69" s="85"/>
    </row>
    <row r="70" spans="1:2" ht="15" customHeight="1">
      <c r="A70" s="17" t="s">
        <v>72</v>
      </c>
      <c r="B70" s="59"/>
    </row>
    <row r="71" spans="1:2" ht="23.25" customHeight="1">
      <c r="A71" s="104" t="s">
        <v>73</v>
      </c>
      <c r="B71" s="104"/>
    </row>
    <row r="72" spans="1:2" ht="15" customHeight="1">
      <c r="A72" s="60"/>
      <c r="B72" s="60"/>
    </row>
    <row r="73" spans="1:2" ht="15" customHeight="1">
      <c r="A73" s="61" t="s">
        <v>74</v>
      </c>
      <c r="B73" s="62"/>
    </row>
    <row r="74" spans="1:2" ht="38.25" customHeight="1">
      <c r="A74" s="104" t="s">
        <v>75</v>
      </c>
      <c r="B74" s="104"/>
    </row>
    <row r="75" spans="1:2" ht="31.5" customHeight="1">
      <c r="A75" s="104" t="s">
        <v>76</v>
      </c>
      <c r="B75" s="104"/>
    </row>
  </sheetData>
  <sheetProtection/>
  <mergeCells count="18">
    <mergeCell ref="A75:B75"/>
    <mergeCell ref="AY4:BC4"/>
    <mergeCell ref="BQ4:BU4"/>
    <mergeCell ref="A68:BU68"/>
    <mergeCell ref="A71:B71"/>
    <mergeCell ref="A3:BU3"/>
    <mergeCell ref="A4:B4"/>
    <mergeCell ref="C4:G4"/>
    <mergeCell ref="I4:M4"/>
    <mergeCell ref="O4:S4"/>
    <mergeCell ref="BE4:BI4"/>
    <mergeCell ref="BK4:BO4"/>
    <mergeCell ref="AG4:AK4"/>
    <mergeCell ref="AM4:AQ4"/>
    <mergeCell ref="AS4:AW4"/>
    <mergeCell ref="A74:B74"/>
    <mergeCell ref="U4:Y4"/>
    <mergeCell ref="AA4:AE4"/>
  </mergeCells>
  <printOptions/>
  <pageMargins left="0.08" right="0.08" top="1" bottom="1" header="0.5" footer="0.5"/>
  <pageSetup blackAndWhite="1" horizontalDpi="300" verticalDpi="300" orientation="landscape"/>
</worksheet>
</file>

<file path=xl/worksheets/sheet8.xml><?xml version="1.0" encoding="utf-8"?>
<worksheet xmlns="http://schemas.openxmlformats.org/spreadsheetml/2006/main" xmlns:r="http://schemas.openxmlformats.org/officeDocument/2006/relationships">
  <dimension ref="A1:AQ75"/>
  <sheetViews>
    <sheetView zoomScalePageLayoutView="0" workbookViewId="0" topLeftCell="A1">
      <pane xSplit="2" ySplit="6" topLeftCell="C7"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ustomHeight="1"/>
  <cols>
    <col min="1" max="1" width="22.8515625" style="63" bestFit="1" customWidth="1"/>
    <col min="2" max="2" width="47.00390625" style="63" customWidth="1"/>
    <col min="3" max="3" width="8.28125" style="63" bestFit="1" customWidth="1"/>
    <col min="4" max="4" width="9.57421875" style="63" bestFit="1" customWidth="1"/>
    <col min="5" max="5" width="8.8515625" style="63" bestFit="1" customWidth="1"/>
    <col min="6" max="6" width="11.7109375" style="63" bestFit="1" customWidth="1"/>
    <col min="7" max="7" width="11.00390625" style="63" bestFit="1" customWidth="1"/>
    <col min="8" max="8" width="1.421875" style="63" bestFit="1" customWidth="1"/>
    <col min="9" max="9" width="8.28125" style="63" bestFit="1" customWidth="1"/>
    <col min="10" max="10" width="9.57421875" style="63" bestFit="1" customWidth="1"/>
    <col min="11" max="11" width="8.8515625" style="63" bestFit="1" customWidth="1"/>
    <col min="12" max="12" width="11.7109375" style="63" bestFit="1" customWidth="1"/>
    <col min="13" max="13" width="11.00390625" style="63" bestFit="1" customWidth="1"/>
    <col min="14" max="14" width="1.421875" style="63" bestFit="1" customWidth="1"/>
    <col min="15" max="15" width="8.28125" style="63" bestFit="1" customWidth="1"/>
    <col min="16" max="16" width="9.57421875" style="63" bestFit="1" customWidth="1"/>
    <col min="17" max="17" width="8.8515625" style="63" bestFit="1" customWidth="1"/>
    <col min="18" max="18" width="11.7109375" style="63" bestFit="1" customWidth="1"/>
    <col min="19" max="19" width="11.00390625" style="63" bestFit="1" customWidth="1"/>
    <col min="20" max="20" width="1.421875" style="63" bestFit="1" customWidth="1"/>
    <col min="21" max="21" width="8.28125" style="63" bestFit="1" customWidth="1"/>
    <col min="22" max="22" width="9.57421875" style="63" bestFit="1" customWidth="1"/>
    <col min="23" max="23" width="8.8515625" style="63" bestFit="1" customWidth="1"/>
    <col min="24" max="24" width="11.7109375" style="63" bestFit="1" customWidth="1"/>
    <col min="25" max="25" width="11.00390625" style="63" bestFit="1" customWidth="1"/>
    <col min="26" max="26" width="1.421875" style="63" bestFit="1" customWidth="1"/>
    <col min="27" max="27" width="8.28125" style="63" bestFit="1" customWidth="1"/>
    <col min="28" max="28" width="9.57421875" style="63" bestFit="1" customWidth="1"/>
    <col min="29" max="29" width="8.8515625" style="63" bestFit="1" customWidth="1"/>
    <col min="30" max="30" width="11.7109375" style="63" bestFit="1" customWidth="1"/>
    <col min="31" max="31" width="11.00390625" style="63" bestFit="1" customWidth="1"/>
    <col min="32" max="32" width="1.421875" style="63" bestFit="1" customWidth="1"/>
    <col min="33" max="33" width="8.28125" style="63" bestFit="1" customWidth="1"/>
    <col min="34" max="34" width="9.57421875" style="63" bestFit="1" customWidth="1"/>
    <col min="35" max="35" width="8.8515625" style="63" bestFit="1" customWidth="1"/>
    <col min="36" max="36" width="11.7109375" style="63" bestFit="1" customWidth="1"/>
    <col min="37" max="37" width="11.00390625" style="63" bestFit="1" customWidth="1"/>
    <col min="38" max="38" width="1.421875" style="63" bestFit="1" customWidth="1"/>
    <col min="39" max="39" width="8.28125" style="63" bestFit="1" customWidth="1"/>
    <col min="40" max="40" width="9.57421875" style="63" bestFit="1" customWidth="1"/>
    <col min="41" max="41" width="8.8515625" style="63" bestFit="1" customWidth="1"/>
    <col min="42" max="42" width="11.7109375" style="63" bestFit="1" customWidth="1"/>
    <col min="43" max="43" width="11.00390625" style="63" bestFit="1" customWidth="1"/>
    <col min="44" max="16384" width="9.140625" style="63" customWidth="1"/>
  </cols>
  <sheetData>
    <row r="1" ht="23.25" customHeight="1">
      <c r="A1" s="14" t="str">
        <f>Admin!C11</f>
        <v>Socioeconomic group by state</v>
      </c>
    </row>
    <row r="2" ht="18" customHeight="1">
      <c r="A2" s="15" t="str">
        <f>Admin!C24</f>
        <v>Table 6: Persons: Mortality, 2009–2013</v>
      </c>
    </row>
    <row r="3" spans="1:43" ht="13.5" customHeight="1">
      <c r="A3" s="110" t="s">
        <v>34</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row>
    <row r="4" spans="1:43" ht="15" customHeight="1">
      <c r="A4" s="107" t="s">
        <v>35</v>
      </c>
      <c r="B4" s="107"/>
      <c r="C4" s="108" t="s">
        <v>36</v>
      </c>
      <c r="D4" s="108"/>
      <c r="E4" s="108"/>
      <c r="F4" s="108"/>
      <c r="G4" s="108"/>
      <c r="H4" s="65" t="s">
        <v>37</v>
      </c>
      <c r="I4" s="107" t="s">
        <v>39</v>
      </c>
      <c r="J4" s="107"/>
      <c r="K4" s="107"/>
      <c r="L4" s="107"/>
      <c r="M4" s="107"/>
      <c r="N4" s="64" t="s">
        <v>37</v>
      </c>
      <c r="O4" s="108" t="s">
        <v>42</v>
      </c>
      <c r="P4" s="108"/>
      <c r="Q4" s="108"/>
      <c r="R4" s="108"/>
      <c r="S4" s="108"/>
      <c r="T4" s="65" t="s">
        <v>37</v>
      </c>
      <c r="U4" s="107" t="s">
        <v>43</v>
      </c>
      <c r="V4" s="107"/>
      <c r="W4" s="107"/>
      <c r="X4" s="107"/>
      <c r="Y4" s="107"/>
      <c r="Z4" s="64" t="s">
        <v>37</v>
      </c>
      <c r="AA4" s="108" t="s">
        <v>44</v>
      </c>
      <c r="AB4" s="108"/>
      <c r="AC4" s="108"/>
      <c r="AD4" s="108"/>
      <c r="AE4" s="108"/>
      <c r="AF4" s="65" t="s">
        <v>37</v>
      </c>
      <c r="AG4" s="107" t="s">
        <v>45</v>
      </c>
      <c r="AH4" s="107"/>
      <c r="AI4" s="107"/>
      <c r="AJ4" s="107"/>
      <c r="AK4" s="107"/>
      <c r="AL4" s="64" t="s">
        <v>37</v>
      </c>
      <c r="AM4" s="108" t="s">
        <v>46</v>
      </c>
      <c r="AN4" s="108"/>
      <c r="AO4" s="108"/>
      <c r="AP4" s="108"/>
      <c r="AQ4" s="108"/>
    </row>
    <row r="5" spans="1:43" ht="45.75" customHeight="1">
      <c r="A5" s="66" t="s">
        <v>49</v>
      </c>
      <c r="B5" s="66" t="s">
        <v>50</v>
      </c>
      <c r="C5" s="67" t="s">
        <v>82</v>
      </c>
      <c r="D5" s="67" t="s">
        <v>52</v>
      </c>
      <c r="E5" s="67" t="s">
        <v>53</v>
      </c>
      <c r="F5" s="67" t="s">
        <v>54</v>
      </c>
      <c r="G5" s="67" t="s">
        <v>55</v>
      </c>
      <c r="H5" s="68" t="s">
        <v>37</v>
      </c>
      <c r="I5" s="69" t="s">
        <v>82</v>
      </c>
      <c r="J5" s="69" t="s">
        <v>52</v>
      </c>
      <c r="K5" s="69" t="s">
        <v>53</v>
      </c>
      <c r="L5" s="69" t="s">
        <v>54</v>
      </c>
      <c r="M5" s="69" t="s">
        <v>55</v>
      </c>
      <c r="N5" s="66" t="s">
        <v>37</v>
      </c>
      <c r="O5" s="67" t="s">
        <v>82</v>
      </c>
      <c r="P5" s="67" t="s">
        <v>52</v>
      </c>
      <c r="Q5" s="67" t="s">
        <v>53</v>
      </c>
      <c r="R5" s="67" t="s">
        <v>54</v>
      </c>
      <c r="S5" s="67" t="s">
        <v>55</v>
      </c>
      <c r="T5" s="68" t="s">
        <v>37</v>
      </c>
      <c r="U5" s="69" t="s">
        <v>82</v>
      </c>
      <c r="V5" s="69" t="s">
        <v>52</v>
      </c>
      <c r="W5" s="69" t="s">
        <v>53</v>
      </c>
      <c r="X5" s="69" t="s">
        <v>54</v>
      </c>
      <c r="Y5" s="69" t="s">
        <v>55</v>
      </c>
      <c r="Z5" s="66" t="s">
        <v>37</v>
      </c>
      <c r="AA5" s="67" t="s">
        <v>82</v>
      </c>
      <c r="AB5" s="67" t="s">
        <v>52</v>
      </c>
      <c r="AC5" s="67" t="s">
        <v>53</v>
      </c>
      <c r="AD5" s="67" t="s">
        <v>54</v>
      </c>
      <c r="AE5" s="67" t="s">
        <v>55</v>
      </c>
      <c r="AF5" s="68" t="s">
        <v>37</v>
      </c>
      <c r="AG5" s="69" t="s">
        <v>82</v>
      </c>
      <c r="AH5" s="69" t="s">
        <v>52</v>
      </c>
      <c r="AI5" s="69" t="s">
        <v>53</v>
      </c>
      <c r="AJ5" s="69" t="s">
        <v>54</v>
      </c>
      <c r="AK5" s="69" t="s">
        <v>55</v>
      </c>
      <c r="AL5" s="66" t="s">
        <v>37</v>
      </c>
      <c r="AM5" s="67" t="s">
        <v>82</v>
      </c>
      <c r="AN5" s="67" t="s">
        <v>52</v>
      </c>
      <c r="AO5" s="67" t="s">
        <v>53</v>
      </c>
      <c r="AP5" s="67" t="s">
        <v>54</v>
      </c>
      <c r="AQ5" s="67" t="s">
        <v>55</v>
      </c>
    </row>
    <row r="6" spans="1:43" s="70" customFormat="1" ht="15" customHeight="1">
      <c r="A6" s="71" t="s">
        <v>56</v>
      </c>
      <c r="B6" s="71" t="s">
        <v>57</v>
      </c>
      <c r="C6" s="72">
        <v>215301</v>
      </c>
      <c r="D6" s="72">
        <v>111917549</v>
      </c>
      <c r="E6" s="73">
        <v>192.374656096</v>
      </c>
      <c r="F6" s="73">
        <v>171.719210043</v>
      </c>
      <c r="G6" s="74">
        <v>1</v>
      </c>
      <c r="H6" s="75" t="s">
        <v>37</v>
      </c>
      <c r="I6" s="76">
        <v>20199</v>
      </c>
      <c r="J6" s="76">
        <v>111917549</v>
      </c>
      <c r="K6" s="77">
        <v>18.048107898</v>
      </c>
      <c r="L6" s="77">
        <v>16.103348868</v>
      </c>
      <c r="M6" s="78">
        <v>1</v>
      </c>
      <c r="N6" s="79" t="s">
        <v>37</v>
      </c>
      <c r="O6" s="72">
        <v>8160</v>
      </c>
      <c r="P6" s="72">
        <v>111917549</v>
      </c>
      <c r="Q6" s="73">
        <v>7.291081759</v>
      </c>
      <c r="R6" s="73">
        <v>6.526946799</v>
      </c>
      <c r="S6" s="74">
        <v>1</v>
      </c>
      <c r="T6" s="75" t="s">
        <v>37</v>
      </c>
      <c r="U6" s="76">
        <v>40446</v>
      </c>
      <c r="V6" s="76">
        <v>111917549</v>
      </c>
      <c r="W6" s="77">
        <v>36.139104512</v>
      </c>
      <c r="X6" s="77">
        <v>32.523555076</v>
      </c>
      <c r="Y6" s="78">
        <v>1</v>
      </c>
      <c r="Z6" s="79" t="s">
        <v>37</v>
      </c>
      <c r="AA6" s="72">
        <v>7300</v>
      </c>
      <c r="AB6" s="72">
        <v>111917549</v>
      </c>
      <c r="AC6" s="73">
        <v>6.522658926</v>
      </c>
      <c r="AD6" s="73">
        <v>5.823602762</v>
      </c>
      <c r="AE6" s="74">
        <v>1</v>
      </c>
      <c r="AF6" s="75" t="s">
        <v>37</v>
      </c>
      <c r="AG6" s="76">
        <v>7545</v>
      </c>
      <c r="AH6" s="76">
        <v>111917549</v>
      </c>
      <c r="AI6" s="77">
        <v>6.741570082</v>
      </c>
      <c r="AJ6" s="77">
        <v>6.084245231</v>
      </c>
      <c r="AK6" s="78">
        <v>1</v>
      </c>
      <c r="AL6" s="79" t="s">
        <v>37</v>
      </c>
      <c r="AM6" s="72">
        <v>12183</v>
      </c>
      <c r="AN6" s="72">
        <v>111917549</v>
      </c>
      <c r="AO6" s="73">
        <v>10.885692288</v>
      </c>
      <c r="AP6" s="73">
        <v>9.72822753</v>
      </c>
      <c r="AQ6" s="74">
        <v>1</v>
      </c>
    </row>
    <row r="7" spans="1:43" ht="15" customHeight="1">
      <c r="A7" s="80" t="s">
        <v>56</v>
      </c>
      <c r="B7" s="80" t="s">
        <v>58</v>
      </c>
      <c r="C7" s="55">
        <v>49233</v>
      </c>
      <c r="D7" s="55">
        <v>21378907</v>
      </c>
      <c r="E7" s="56">
        <v>230.287731735</v>
      </c>
      <c r="F7" s="56">
        <v>190.725212613</v>
      </c>
      <c r="G7" s="57">
        <v>1.110680701</v>
      </c>
      <c r="H7" s="81" t="s">
        <v>37</v>
      </c>
      <c r="I7" s="54">
        <v>4530</v>
      </c>
      <c r="J7" s="54">
        <v>21378907</v>
      </c>
      <c r="K7" s="82">
        <v>21.189109434</v>
      </c>
      <c r="L7" s="82">
        <v>17.507205745</v>
      </c>
      <c r="M7" s="83">
        <v>1.087177946</v>
      </c>
      <c r="N7" s="84" t="s">
        <v>37</v>
      </c>
      <c r="O7" s="55">
        <v>1725</v>
      </c>
      <c r="P7" s="55">
        <v>21378907</v>
      </c>
      <c r="Q7" s="56">
        <v>8.068700612</v>
      </c>
      <c r="R7" s="56">
        <v>6.671192039</v>
      </c>
      <c r="S7" s="57">
        <v>1.022099956</v>
      </c>
      <c r="T7" s="81" t="s">
        <v>37</v>
      </c>
      <c r="U7" s="54">
        <v>10267</v>
      </c>
      <c r="V7" s="54">
        <v>21378907</v>
      </c>
      <c r="W7" s="82">
        <v>48.023970543</v>
      </c>
      <c r="X7" s="82">
        <v>39.827071707</v>
      </c>
      <c r="Y7" s="83">
        <v>1.224560833</v>
      </c>
      <c r="Z7" s="84" t="s">
        <v>37</v>
      </c>
      <c r="AA7" s="55">
        <v>1565</v>
      </c>
      <c r="AB7" s="55">
        <v>21378907</v>
      </c>
      <c r="AC7" s="56">
        <v>7.320299396</v>
      </c>
      <c r="AD7" s="56">
        <v>6.073287212</v>
      </c>
      <c r="AE7" s="57">
        <v>1.042874568</v>
      </c>
      <c r="AF7" s="81" t="s">
        <v>37</v>
      </c>
      <c r="AG7" s="54">
        <v>1499</v>
      </c>
      <c r="AH7" s="54">
        <v>21378907</v>
      </c>
      <c r="AI7" s="82">
        <v>7.011583894</v>
      </c>
      <c r="AJ7" s="82">
        <v>5.956382346</v>
      </c>
      <c r="AK7" s="83">
        <v>0.978984594</v>
      </c>
      <c r="AL7" s="84" t="s">
        <v>37</v>
      </c>
      <c r="AM7" s="55">
        <v>2755</v>
      </c>
      <c r="AN7" s="55">
        <v>21378907</v>
      </c>
      <c r="AO7" s="56">
        <v>12.886533442</v>
      </c>
      <c r="AP7" s="56">
        <v>10.650604885</v>
      </c>
      <c r="AQ7" s="57">
        <v>1.094814533</v>
      </c>
    </row>
    <row r="8" spans="1:43" ht="15" customHeight="1">
      <c r="A8" s="80" t="s">
        <v>56</v>
      </c>
      <c r="B8" s="80" t="s">
        <v>59</v>
      </c>
      <c r="C8" s="55">
        <v>48204</v>
      </c>
      <c r="D8" s="55">
        <v>22059190</v>
      </c>
      <c r="E8" s="56">
        <v>218.521169635</v>
      </c>
      <c r="F8" s="56">
        <v>181.095492391</v>
      </c>
      <c r="G8" s="57">
        <v>1.054602408</v>
      </c>
      <c r="H8" s="81" t="s">
        <v>37</v>
      </c>
      <c r="I8" s="54">
        <v>4369</v>
      </c>
      <c r="J8" s="54">
        <v>22059190</v>
      </c>
      <c r="K8" s="82">
        <v>19.805804293</v>
      </c>
      <c r="L8" s="82">
        <v>16.378793736</v>
      </c>
      <c r="M8" s="83">
        <v>1.017104819</v>
      </c>
      <c r="N8" s="84" t="s">
        <v>37</v>
      </c>
      <c r="O8" s="55">
        <v>1747</v>
      </c>
      <c r="P8" s="55">
        <v>22059190</v>
      </c>
      <c r="Q8" s="56">
        <v>7.919601762</v>
      </c>
      <c r="R8" s="56">
        <v>6.562112615</v>
      </c>
      <c r="S8" s="57">
        <v>1.00538779</v>
      </c>
      <c r="T8" s="81" t="s">
        <v>37</v>
      </c>
      <c r="U8" s="54">
        <v>9460</v>
      </c>
      <c r="V8" s="54">
        <v>22059190</v>
      </c>
      <c r="W8" s="82">
        <v>42.884620877</v>
      </c>
      <c r="X8" s="82">
        <v>35.77606263</v>
      </c>
      <c r="Y8" s="83">
        <v>1.100004675</v>
      </c>
      <c r="Z8" s="84" t="s">
        <v>37</v>
      </c>
      <c r="AA8" s="55">
        <v>1596</v>
      </c>
      <c r="AB8" s="55">
        <v>22059190</v>
      </c>
      <c r="AC8" s="56">
        <v>7.235079801</v>
      </c>
      <c r="AD8" s="56">
        <v>5.982463401</v>
      </c>
      <c r="AE8" s="57">
        <v>1.027278756</v>
      </c>
      <c r="AF8" s="81" t="s">
        <v>37</v>
      </c>
      <c r="AG8" s="54">
        <v>1657</v>
      </c>
      <c r="AH8" s="54">
        <v>22059190</v>
      </c>
      <c r="AI8" s="82">
        <v>7.51160854</v>
      </c>
      <c r="AJ8" s="82">
        <v>6.376330262</v>
      </c>
      <c r="AK8" s="83">
        <v>1.048006782</v>
      </c>
      <c r="AL8" s="84" t="s">
        <v>37</v>
      </c>
      <c r="AM8" s="55">
        <v>2543</v>
      </c>
      <c r="AN8" s="55">
        <v>22059190</v>
      </c>
      <c r="AO8" s="56">
        <v>11.528075147</v>
      </c>
      <c r="AP8" s="56">
        <v>9.547019758</v>
      </c>
      <c r="AQ8" s="57">
        <v>0.981372992</v>
      </c>
    </row>
    <row r="9" spans="1:43" ht="15" customHeight="1">
      <c r="A9" s="80" t="s">
        <v>56</v>
      </c>
      <c r="B9" s="80" t="s">
        <v>60</v>
      </c>
      <c r="C9" s="55">
        <v>44088</v>
      </c>
      <c r="D9" s="55">
        <v>22569656</v>
      </c>
      <c r="E9" s="56">
        <v>195.341922801</v>
      </c>
      <c r="F9" s="56">
        <v>171.943691838</v>
      </c>
      <c r="G9" s="57">
        <v>1.001307261</v>
      </c>
      <c r="H9" s="81" t="s">
        <v>37</v>
      </c>
      <c r="I9" s="54">
        <v>4144</v>
      </c>
      <c r="J9" s="54">
        <v>22569656</v>
      </c>
      <c r="K9" s="82">
        <v>18.360935585</v>
      </c>
      <c r="L9" s="82">
        <v>16.148658166</v>
      </c>
      <c r="M9" s="83">
        <v>1.002813657</v>
      </c>
      <c r="N9" s="84" t="s">
        <v>37</v>
      </c>
      <c r="O9" s="55">
        <v>1615</v>
      </c>
      <c r="P9" s="55">
        <v>22569656</v>
      </c>
      <c r="Q9" s="56">
        <v>7.155625234</v>
      </c>
      <c r="R9" s="56">
        <v>6.316865404</v>
      </c>
      <c r="S9" s="57">
        <v>0.967813221</v>
      </c>
      <c r="T9" s="81" t="s">
        <v>37</v>
      </c>
      <c r="U9" s="54">
        <v>8393</v>
      </c>
      <c r="V9" s="54">
        <v>22569656</v>
      </c>
      <c r="W9" s="82">
        <v>37.187097579</v>
      </c>
      <c r="X9" s="82">
        <v>32.924811232</v>
      </c>
      <c r="Y9" s="83">
        <v>1.012337401</v>
      </c>
      <c r="Z9" s="84" t="s">
        <v>37</v>
      </c>
      <c r="AA9" s="55">
        <v>1493</v>
      </c>
      <c r="AB9" s="55">
        <v>22569656</v>
      </c>
      <c r="AC9" s="56">
        <v>6.615076455</v>
      </c>
      <c r="AD9" s="56">
        <v>5.832287923</v>
      </c>
      <c r="AE9" s="57">
        <v>1.001491372</v>
      </c>
      <c r="AF9" s="81" t="s">
        <v>37</v>
      </c>
      <c r="AG9" s="54">
        <v>1601</v>
      </c>
      <c r="AH9" s="54">
        <v>22569656</v>
      </c>
      <c r="AI9" s="82">
        <v>7.093595046</v>
      </c>
      <c r="AJ9" s="82">
        <v>6.304340734</v>
      </c>
      <c r="AK9" s="83">
        <v>1.03617466</v>
      </c>
      <c r="AL9" s="84" t="s">
        <v>37</v>
      </c>
      <c r="AM9" s="55">
        <v>2487</v>
      </c>
      <c r="AN9" s="55">
        <v>22569656</v>
      </c>
      <c r="AO9" s="56">
        <v>11.019219788</v>
      </c>
      <c r="AP9" s="56">
        <v>9.72488929</v>
      </c>
      <c r="AQ9" s="57">
        <v>0.99965685</v>
      </c>
    </row>
    <row r="10" spans="1:43" ht="15" customHeight="1">
      <c r="A10" s="80" t="s">
        <v>56</v>
      </c>
      <c r="B10" s="80" t="s">
        <v>61</v>
      </c>
      <c r="C10" s="55">
        <v>37694</v>
      </c>
      <c r="D10" s="55">
        <v>22881437</v>
      </c>
      <c r="E10" s="56">
        <v>164.736157087</v>
      </c>
      <c r="F10" s="56">
        <v>162.597328508</v>
      </c>
      <c r="G10" s="57">
        <v>0.946879085</v>
      </c>
      <c r="H10" s="81" t="s">
        <v>37</v>
      </c>
      <c r="I10" s="54">
        <v>3634</v>
      </c>
      <c r="J10" s="54">
        <v>22881437</v>
      </c>
      <c r="K10" s="82">
        <v>15.881869657</v>
      </c>
      <c r="L10" s="82">
        <v>15.682646404</v>
      </c>
      <c r="M10" s="83">
        <v>0.973874846</v>
      </c>
      <c r="N10" s="84" t="s">
        <v>37</v>
      </c>
      <c r="O10" s="55">
        <v>1539</v>
      </c>
      <c r="P10" s="55">
        <v>22881437</v>
      </c>
      <c r="Q10" s="56">
        <v>6.72597617</v>
      </c>
      <c r="R10" s="56">
        <v>6.686327589</v>
      </c>
      <c r="S10" s="57">
        <v>1.024418889</v>
      </c>
      <c r="T10" s="81" t="s">
        <v>37</v>
      </c>
      <c r="U10" s="54">
        <v>6616</v>
      </c>
      <c r="V10" s="54">
        <v>22881437</v>
      </c>
      <c r="W10" s="82">
        <v>28.914267928</v>
      </c>
      <c r="X10" s="82">
        <v>28.956939764</v>
      </c>
      <c r="Y10" s="83">
        <v>0.890337471</v>
      </c>
      <c r="Z10" s="84" t="s">
        <v>37</v>
      </c>
      <c r="AA10" s="55">
        <v>1329</v>
      </c>
      <c r="AB10" s="55">
        <v>22881437</v>
      </c>
      <c r="AC10" s="56">
        <v>5.808201644</v>
      </c>
      <c r="AD10" s="56">
        <v>5.732608914</v>
      </c>
      <c r="AE10" s="57">
        <v>0.984374991</v>
      </c>
      <c r="AF10" s="81" t="s">
        <v>37</v>
      </c>
      <c r="AG10" s="54">
        <v>1362</v>
      </c>
      <c r="AH10" s="54">
        <v>22881437</v>
      </c>
      <c r="AI10" s="82">
        <v>5.952423355</v>
      </c>
      <c r="AJ10" s="82">
        <v>5.839031694</v>
      </c>
      <c r="AK10" s="83">
        <v>0.959696967</v>
      </c>
      <c r="AL10" s="84" t="s">
        <v>37</v>
      </c>
      <c r="AM10" s="55">
        <v>2249</v>
      </c>
      <c r="AN10" s="55">
        <v>22881437</v>
      </c>
      <c r="AO10" s="56">
        <v>9.828928139</v>
      </c>
      <c r="AP10" s="56">
        <v>9.749880511</v>
      </c>
      <c r="AQ10" s="57">
        <v>1.002225789</v>
      </c>
    </row>
    <row r="11" spans="1:43" ht="15" customHeight="1">
      <c r="A11" s="80" t="s">
        <v>56</v>
      </c>
      <c r="B11" s="80" t="s">
        <v>62</v>
      </c>
      <c r="C11" s="55">
        <v>35590</v>
      </c>
      <c r="D11" s="55">
        <v>23009039</v>
      </c>
      <c r="E11" s="56">
        <v>154.678341846</v>
      </c>
      <c r="F11" s="56">
        <v>148.276867521</v>
      </c>
      <c r="G11" s="57">
        <v>0.863484449</v>
      </c>
      <c r="H11" s="81" t="s">
        <v>37</v>
      </c>
      <c r="I11" s="54">
        <v>3485</v>
      </c>
      <c r="J11" s="54">
        <v>23009039</v>
      </c>
      <c r="K11" s="82">
        <v>15.146221448</v>
      </c>
      <c r="L11" s="82">
        <v>14.547029235</v>
      </c>
      <c r="M11" s="83">
        <v>0.903354287</v>
      </c>
      <c r="N11" s="84" t="s">
        <v>37</v>
      </c>
      <c r="O11" s="55">
        <v>1498</v>
      </c>
      <c r="P11" s="55">
        <v>23009039</v>
      </c>
      <c r="Q11" s="56">
        <v>6.510484858</v>
      </c>
      <c r="R11" s="56">
        <v>6.290538537</v>
      </c>
      <c r="S11" s="57">
        <v>0.963779655</v>
      </c>
      <c r="T11" s="81" t="s">
        <v>37</v>
      </c>
      <c r="U11" s="54">
        <v>5628</v>
      </c>
      <c r="V11" s="54">
        <v>23009039</v>
      </c>
      <c r="W11" s="82">
        <v>24.459952456</v>
      </c>
      <c r="X11" s="82">
        <v>23.827504297</v>
      </c>
      <c r="Y11" s="83">
        <v>0.732622994</v>
      </c>
      <c r="Z11" s="84" t="s">
        <v>37</v>
      </c>
      <c r="AA11" s="55">
        <v>1295</v>
      </c>
      <c r="AB11" s="55">
        <v>23009039</v>
      </c>
      <c r="AC11" s="56">
        <v>5.628222891</v>
      </c>
      <c r="AD11" s="56">
        <v>5.401184968</v>
      </c>
      <c r="AE11" s="57">
        <v>0.927464525</v>
      </c>
      <c r="AF11" s="81" t="s">
        <v>37</v>
      </c>
      <c r="AG11" s="54">
        <v>1411</v>
      </c>
      <c r="AH11" s="54">
        <v>23009039</v>
      </c>
      <c r="AI11" s="82">
        <v>6.132372586</v>
      </c>
      <c r="AJ11" s="82">
        <v>5.897140459</v>
      </c>
      <c r="AK11" s="83">
        <v>0.969247661</v>
      </c>
      <c r="AL11" s="84" t="s">
        <v>37</v>
      </c>
      <c r="AM11" s="55">
        <v>2128</v>
      </c>
      <c r="AN11" s="55">
        <v>23009039</v>
      </c>
      <c r="AO11" s="56">
        <v>9.248539237</v>
      </c>
      <c r="AP11" s="56">
        <v>8.936309469</v>
      </c>
      <c r="AQ11" s="57">
        <v>0.918595853</v>
      </c>
    </row>
    <row r="12" spans="1:43" ht="15" customHeight="1">
      <c r="A12" s="80"/>
      <c r="B12" s="80"/>
      <c r="C12" s="55"/>
      <c r="D12" s="55"/>
      <c r="E12" s="56"/>
      <c r="F12" s="56"/>
      <c r="G12" s="57"/>
      <c r="H12" s="81"/>
      <c r="I12" s="54"/>
      <c r="J12" s="54"/>
      <c r="K12" s="82"/>
      <c r="L12" s="82"/>
      <c r="M12" s="83"/>
      <c r="N12" s="84"/>
      <c r="O12" s="55"/>
      <c r="P12" s="55"/>
      <c r="Q12" s="56"/>
      <c r="R12" s="56"/>
      <c r="S12" s="57"/>
      <c r="T12" s="81"/>
      <c r="U12" s="54"/>
      <c r="V12" s="54"/>
      <c r="W12" s="82"/>
      <c r="X12" s="82"/>
      <c r="Y12" s="83"/>
      <c r="Z12" s="84"/>
      <c r="AA12" s="55"/>
      <c r="AB12" s="55"/>
      <c r="AC12" s="56"/>
      <c r="AD12" s="56"/>
      <c r="AE12" s="57"/>
      <c r="AF12" s="81"/>
      <c r="AG12" s="54"/>
      <c r="AH12" s="54"/>
      <c r="AI12" s="82"/>
      <c r="AJ12" s="82"/>
      <c r="AK12" s="83"/>
      <c r="AL12" s="84"/>
      <c r="AM12" s="55"/>
      <c r="AN12" s="55"/>
      <c r="AO12" s="56"/>
      <c r="AP12" s="56"/>
      <c r="AQ12" s="57"/>
    </row>
    <row r="13" spans="1:43" s="70" customFormat="1" ht="15" customHeight="1">
      <c r="A13" s="71" t="s">
        <v>63</v>
      </c>
      <c r="B13" s="71" t="s">
        <v>57</v>
      </c>
      <c r="C13" s="72">
        <v>72595</v>
      </c>
      <c r="D13" s="72">
        <v>36133096</v>
      </c>
      <c r="E13" s="73">
        <v>200.909991217</v>
      </c>
      <c r="F13" s="73">
        <v>171.654943795</v>
      </c>
      <c r="G13" s="74">
        <v>0.999625748</v>
      </c>
      <c r="H13" s="75" t="s">
        <v>37</v>
      </c>
      <c r="I13" s="76">
        <v>6489</v>
      </c>
      <c r="J13" s="76">
        <v>36133096</v>
      </c>
      <c r="K13" s="77">
        <v>17.958605042</v>
      </c>
      <c r="L13" s="77">
        <v>15.332478049</v>
      </c>
      <c r="M13" s="78">
        <v>0.952129782</v>
      </c>
      <c r="N13" s="79" t="s">
        <v>37</v>
      </c>
      <c r="O13" s="72">
        <v>2691</v>
      </c>
      <c r="P13" s="72">
        <v>36133096</v>
      </c>
      <c r="Q13" s="73">
        <v>7.447465891</v>
      </c>
      <c r="R13" s="73">
        <v>6.36849104</v>
      </c>
      <c r="S13" s="74">
        <v>0.975722836</v>
      </c>
      <c r="T13" s="75" t="s">
        <v>37</v>
      </c>
      <c r="U13" s="76">
        <v>13804</v>
      </c>
      <c r="V13" s="76">
        <v>36133096</v>
      </c>
      <c r="W13" s="77">
        <v>38.203202958</v>
      </c>
      <c r="X13" s="77">
        <v>32.988761513</v>
      </c>
      <c r="Y13" s="78">
        <v>1.014303677</v>
      </c>
      <c r="Z13" s="79" t="s">
        <v>37</v>
      </c>
      <c r="AA13" s="72">
        <v>2464</v>
      </c>
      <c r="AB13" s="72">
        <v>36133096</v>
      </c>
      <c r="AC13" s="73">
        <v>6.819232982</v>
      </c>
      <c r="AD13" s="73">
        <v>5.789197317</v>
      </c>
      <c r="AE13" s="74">
        <v>0.994092069</v>
      </c>
      <c r="AF13" s="75" t="s">
        <v>37</v>
      </c>
      <c r="AG13" s="76">
        <v>2608</v>
      </c>
      <c r="AH13" s="76">
        <v>36133096</v>
      </c>
      <c r="AI13" s="77">
        <v>7.217759585</v>
      </c>
      <c r="AJ13" s="77">
        <v>6.269831361</v>
      </c>
      <c r="AK13" s="78">
        <v>1.030502737</v>
      </c>
      <c r="AL13" s="79" t="s">
        <v>37</v>
      </c>
      <c r="AM13" s="72">
        <v>4238</v>
      </c>
      <c r="AN13" s="72">
        <v>36133096</v>
      </c>
      <c r="AO13" s="73">
        <v>11.728859326</v>
      </c>
      <c r="AP13" s="73">
        <v>9.997204384</v>
      </c>
      <c r="AQ13" s="74">
        <v>1.027649112</v>
      </c>
    </row>
    <row r="14" spans="1:43" ht="15" customHeight="1">
      <c r="A14" s="80" t="s">
        <v>63</v>
      </c>
      <c r="B14" s="80" t="s">
        <v>58</v>
      </c>
      <c r="C14" s="55">
        <v>19583</v>
      </c>
      <c r="D14" s="55">
        <v>8372558</v>
      </c>
      <c r="E14" s="56">
        <v>233.895065284</v>
      </c>
      <c r="F14" s="56">
        <v>187.089297134</v>
      </c>
      <c r="G14" s="57">
        <v>1.089507092</v>
      </c>
      <c r="H14" s="81" t="s">
        <v>37</v>
      </c>
      <c r="I14" s="54">
        <v>1711</v>
      </c>
      <c r="J14" s="54">
        <v>8372558</v>
      </c>
      <c r="K14" s="82">
        <v>20.435809462</v>
      </c>
      <c r="L14" s="82">
        <v>16.40197109</v>
      </c>
      <c r="M14" s="83">
        <v>1.018544107</v>
      </c>
      <c r="N14" s="84" t="s">
        <v>37</v>
      </c>
      <c r="O14" s="55">
        <v>662</v>
      </c>
      <c r="P14" s="55">
        <v>8372558</v>
      </c>
      <c r="Q14" s="56">
        <v>7.906783088</v>
      </c>
      <c r="R14" s="56">
        <v>6.296769408</v>
      </c>
      <c r="S14" s="57">
        <v>0.964734293</v>
      </c>
      <c r="T14" s="81" t="s">
        <v>37</v>
      </c>
      <c r="U14" s="54">
        <v>3979</v>
      </c>
      <c r="V14" s="54">
        <v>8372558</v>
      </c>
      <c r="W14" s="82">
        <v>47.524304997</v>
      </c>
      <c r="X14" s="82">
        <v>38.16557734</v>
      </c>
      <c r="Y14" s="83">
        <v>1.173474955</v>
      </c>
      <c r="Z14" s="84" t="s">
        <v>37</v>
      </c>
      <c r="AA14" s="55">
        <v>591</v>
      </c>
      <c r="AB14" s="55">
        <v>8372558</v>
      </c>
      <c r="AC14" s="56">
        <v>7.05877463</v>
      </c>
      <c r="AD14" s="56">
        <v>5.663327403</v>
      </c>
      <c r="AE14" s="57">
        <v>0.972478315</v>
      </c>
      <c r="AF14" s="81" t="s">
        <v>37</v>
      </c>
      <c r="AG14" s="54">
        <v>639</v>
      </c>
      <c r="AH14" s="54">
        <v>8372558</v>
      </c>
      <c r="AI14" s="82">
        <v>7.632076123</v>
      </c>
      <c r="AJ14" s="82">
        <v>6.280083551</v>
      </c>
      <c r="AK14" s="83">
        <v>1.032187776</v>
      </c>
      <c r="AL14" s="84" t="s">
        <v>37</v>
      </c>
      <c r="AM14" s="55">
        <v>1103</v>
      </c>
      <c r="AN14" s="55">
        <v>8372558</v>
      </c>
      <c r="AO14" s="56">
        <v>13.173990553</v>
      </c>
      <c r="AP14" s="56">
        <v>10.471781792</v>
      </c>
      <c r="AQ14" s="57">
        <v>1.076432655</v>
      </c>
    </row>
    <row r="15" spans="1:43" ht="15" customHeight="1">
      <c r="A15" s="80" t="s">
        <v>63</v>
      </c>
      <c r="B15" s="80" t="s">
        <v>59</v>
      </c>
      <c r="C15" s="55">
        <v>18272</v>
      </c>
      <c r="D15" s="55">
        <v>8203552</v>
      </c>
      <c r="E15" s="56">
        <v>222.732786968</v>
      </c>
      <c r="F15" s="56">
        <v>183.280904991</v>
      </c>
      <c r="G15" s="57">
        <v>1.067329071</v>
      </c>
      <c r="H15" s="81" t="s">
        <v>37</v>
      </c>
      <c r="I15" s="54">
        <v>1560</v>
      </c>
      <c r="J15" s="54">
        <v>8203552</v>
      </c>
      <c r="K15" s="82">
        <v>19.016153003</v>
      </c>
      <c r="L15" s="82">
        <v>15.600838745</v>
      </c>
      <c r="M15" s="83">
        <v>0.968794682</v>
      </c>
      <c r="N15" s="84" t="s">
        <v>37</v>
      </c>
      <c r="O15" s="55">
        <v>658</v>
      </c>
      <c r="P15" s="55">
        <v>8203552</v>
      </c>
      <c r="Q15" s="56">
        <v>8.020915818</v>
      </c>
      <c r="R15" s="56">
        <v>6.613027947</v>
      </c>
      <c r="S15" s="57">
        <v>1.013188578</v>
      </c>
      <c r="T15" s="81" t="s">
        <v>37</v>
      </c>
      <c r="U15" s="54">
        <v>3687</v>
      </c>
      <c r="V15" s="54">
        <v>8203552</v>
      </c>
      <c r="W15" s="82">
        <v>44.943946232</v>
      </c>
      <c r="X15" s="82">
        <v>37.288586736</v>
      </c>
      <c r="Y15" s="83">
        <v>1.146510172</v>
      </c>
      <c r="Z15" s="84" t="s">
        <v>37</v>
      </c>
      <c r="AA15" s="55">
        <v>623</v>
      </c>
      <c r="AB15" s="55">
        <v>8203552</v>
      </c>
      <c r="AC15" s="56">
        <v>7.59427136</v>
      </c>
      <c r="AD15" s="56">
        <v>6.217530082</v>
      </c>
      <c r="AE15" s="57">
        <v>1.067643233</v>
      </c>
      <c r="AF15" s="81" t="s">
        <v>37</v>
      </c>
      <c r="AG15" s="54">
        <v>643</v>
      </c>
      <c r="AH15" s="54">
        <v>8203552</v>
      </c>
      <c r="AI15" s="82">
        <v>7.838068193</v>
      </c>
      <c r="AJ15" s="82">
        <v>6.6131192</v>
      </c>
      <c r="AK15" s="83">
        <v>1.086925157</v>
      </c>
      <c r="AL15" s="84" t="s">
        <v>37</v>
      </c>
      <c r="AM15" s="55">
        <v>1000</v>
      </c>
      <c r="AN15" s="55">
        <v>8203552</v>
      </c>
      <c r="AO15" s="56">
        <v>12.189841669</v>
      </c>
      <c r="AP15" s="56">
        <v>10.016785099</v>
      </c>
      <c r="AQ15" s="57">
        <v>1.029661885</v>
      </c>
    </row>
    <row r="16" spans="1:43" ht="15" customHeight="1">
      <c r="A16" s="80" t="s">
        <v>63</v>
      </c>
      <c r="B16" s="80" t="s">
        <v>60</v>
      </c>
      <c r="C16" s="55">
        <v>12567</v>
      </c>
      <c r="D16" s="55">
        <v>6295609</v>
      </c>
      <c r="E16" s="56">
        <v>199.615319185</v>
      </c>
      <c r="F16" s="56">
        <v>168.582677266</v>
      </c>
      <c r="G16" s="57">
        <v>0.981734526</v>
      </c>
      <c r="H16" s="81" t="s">
        <v>37</v>
      </c>
      <c r="I16" s="54">
        <v>1129</v>
      </c>
      <c r="J16" s="54">
        <v>6295609</v>
      </c>
      <c r="K16" s="82">
        <v>17.93313403</v>
      </c>
      <c r="L16" s="82">
        <v>15.073426246</v>
      </c>
      <c r="M16" s="83">
        <v>0.936042954</v>
      </c>
      <c r="N16" s="84" t="s">
        <v>37</v>
      </c>
      <c r="O16" s="55">
        <v>471</v>
      </c>
      <c r="P16" s="55">
        <v>6295609</v>
      </c>
      <c r="Q16" s="56">
        <v>7.481404897</v>
      </c>
      <c r="R16" s="56">
        <v>6.308045488</v>
      </c>
      <c r="S16" s="57">
        <v>0.966461913</v>
      </c>
      <c r="T16" s="81" t="s">
        <v>37</v>
      </c>
      <c r="U16" s="54">
        <v>2443</v>
      </c>
      <c r="V16" s="54">
        <v>6295609</v>
      </c>
      <c r="W16" s="82">
        <v>38.804824124</v>
      </c>
      <c r="X16" s="82">
        <v>33.077066642</v>
      </c>
      <c r="Y16" s="83">
        <v>1.01701879</v>
      </c>
      <c r="Z16" s="84" t="s">
        <v>37</v>
      </c>
      <c r="AA16" s="55">
        <v>438</v>
      </c>
      <c r="AB16" s="55">
        <v>6295609</v>
      </c>
      <c r="AC16" s="56">
        <v>6.957230031</v>
      </c>
      <c r="AD16" s="56">
        <v>5.824556785</v>
      </c>
      <c r="AE16" s="57">
        <v>1.00016382</v>
      </c>
      <c r="AF16" s="81" t="s">
        <v>37</v>
      </c>
      <c r="AG16" s="54">
        <v>462</v>
      </c>
      <c r="AH16" s="54">
        <v>6295609</v>
      </c>
      <c r="AI16" s="82">
        <v>7.338448115</v>
      </c>
      <c r="AJ16" s="82">
        <v>6.291829421</v>
      </c>
      <c r="AK16" s="83">
        <v>1.034118314</v>
      </c>
      <c r="AL16" s="84" t="s">
        <v>37</v>
      </c>
      <c r="AM16" s="55">
        <v>744</v>
      </c>
      <c r="AN16" s="55">
        <v>6295609</v>
      </c>
      <c r="AO16" s="56">
        <v>11.817760601</v>
      </c>
      <c r="AP16" s="56">
        <v>9.933931897</v>
      </c>
      <c r="AQ16" s="57">
        <v>1.021145102</v>
      </c>
    </row>
    <row r="17" spans="1:43" ht="15" customHeight="1">
      <c r="A17" s="80" t="s">
        <v>63</v>
      </c>
      <c r="B17" s="80" t="s">
        <v>61</v>
      </c>
      <c r="C17" s="55">
        <v>9120</v>
      </c>
      <c r="D17" s="55">
        <v>5259046</v>
      </c>
      <c r="E17" s="56">
        <v>173.41548258</v>
      </c>
      <c r="F17" s="56">
        <v>160.756692566</v>
      </c>
      <c r="G17" s="57">
        <v>0.936160215</v>
      </c>
      <c r="H17" s="81" t="s">
        <v>37</v>
      </c>
      <c r="I17" s="54">
        <v>856</v>
      </c>
      <c r="J17" s="54">
        <v>5259046</v>
      </c>
      <c r="K17" s="82">
        <v>16.276716347</v>
      </c>
      <c r="L17" s="82">
        <v>15.075387925</v>
      </c>
      <c r="M17" s="83">
        <v>0.936164772</v>
      </c>
      <c r="N17" s="84" t="s">
        <v>37</v>
      </c>
      <c r="O17" s="55">
        <v>346</v>
      </c>
      <c r="P17" s="55">
        <v>5259046</v>
      </c>
      <c r="Q17" s="56">
        <v>6.579140019</v>
      </c>
      <c r="R17" s="56">
        <v>6.092558412</v>
      </c>
      <c r="S17" s="57">
        <v>0.933446924</v>
      </c>
      <c r="T17" s="81" t="s">
        <v>37</v>
      </c>
      <c r="U17" s="54">
        <v>1581</v>
      </c>
      <c r="V17" s="54">
        <v>5259046</v>
      </c>
      <c r="W17" s="82">
        <v>30.062486618</v>
      </c>
      <c r="X17" s="82">
        <v>28.31027224</v>
      </c>
      <c r="Y17" s="83">
        <v>0.870454419</v>
      </c>
      <c r="Z17" s="84" t="s">
        <v>37</v>
      </c>
      <c r="AA17" s="55">
        <v>323</v>
      </c>
      <c r="AB17" s="55">
        <v>5259046</v>
      </c>
      <c r="AC17" s="56">
        <v>6.141798341</v>
      </c>
      <c r="AD17" s="56">
        <v>5.645780993</v>
      </c>
      <c r="AE17" s="57">
        <v>0.969465333</v>
      </c>
      <c r="AF17" s="81" t="s">
        <v>37</v>
      </c>
      <c r="AG17" s="54">
        <v>347</v>
      </c>
      <c r="AH17" s="54">
        <v>5259046</v>
      </c>
      <c r="AI17" s="82">
        <v>6.598154874</v>
      </c>
      <c r="AJ17" s="82">
        <v>6.147725448</v>
      </c>
      <c r="AK17" s="83">
        <v>1.01043354</v>
      </c>
      <c r="AL17" s="84" t="s">
        <v>37</v>
      </c>
      <c r="AM17" s="55">
        <v>563</v>
      </c>
      <c r="AN17" s="55">
        <v>5259046</v>
      </c>
      <c r="AO17" s="56">
        <v>10.705363672</v>
      </c>
      <c r="AP17" s="56">
        <v>9.973024556</v>
      </c>
      <c r="AQ17" s="57">
        <v>1.025163579</v>
      </c>
    </row>
    <row r="18" spans="1:43" ht="15" customHeight="1">
      <c r="A18" s="80" t="s">
        <v>63</v>
      </c>
      <c r="B18" s="80" t="s">
        <v>62</v>
      </c>
      <c r="C18" s="55">
        <v>12899</v>
      </c>
      <c r="D18" s="55">
        <v>8001227</v>
      </c>
      <c r="E18" s="56">
        <v>161.212773991</v>
      </c>
      <c r="F18" s="56">
        <v>148.390903869</v>
      </c>
      <c r="G18" s="57">
        <v>0.864148535</v>
      </c>
      <c r="H18" s="81" t="s">
        <v>37</v>
      </c>
      <c r="I18" s="54">
        <v>1223</v>
      </c>
      <c r="J18" s="54">
        <v>8001227</v>
      </c>
      <c r="K18" s="82">
        <v>15.285155639</v>
      </c>
      <c r="L18" s="82">
        <v>14.0751972</v>
      </c>
      <c r="M18" s="83">
        <v>0.874054044</v>
      </c>
      <c r="N18" s="84" t="s">
        <v>37</v>
      </c>
      <c r="O18" s="55">
        <v>531</v>
      </c>
      <c r="P18" s="55">
        <v>8001227</v>
      </c>
      <c r="Q18" s="56">
        <v>6.63648213</v>
      </c>
      <c r="R18" s="56">
        <v>6.13929894</v>
      </c>
      <c r="S18" s="57">
        <v>0.940608087</v>
      </c>
      <c r="T18" s="81" t="s">
        <v>37</v>
      </c>
      <c r="U18" s="54">
        <v>2093</v>
      </c>
      <c r="V18" s="54">
        <v>8001227</v>
      </c>
      <c r="W18" s="82">
        <v>26.158487942</v>
      </c>
      <c r="X18" s="82">
        <v>24.535263707</v>
      </c>
      <c r="Y18" s="83">
        <v>0.754384435</v>
      </c>
      <c r="Z18" s="84" t="s">
        <v>37</v>
      </c>
      <c r="AA18" s="55">
        <v>477</v>
      </c>
      <c r="AB18" s="55">
        <v>8001227</v>
      </c>
      <c r="AC18" s="56">
        <v>5.961585642</v>
      </c>
      <c r="AD18" s="56">
        <v>5.403889943</v>
      </c>
      <c r="AE18" s="57">
        <v>0.92792901</v>
      </c>
      <c r="AF18" s="81" t="s">
        <v>37</v>
      </c>
      <c r="AG18" s="54">
        <v>514</v>
      </c>
      <c r="AH18" s="54">
        <v>8001227</v>
      </c>
      <c r="AI18" s="82">
        <v>6.424014717</v>
      </c>
      <c r="AJ18" s="82">
        <v>5.921010977</v>
      </c>
      <c r="AK18" s="83">
        <v>0.973170994</v>
      </c>
      <c r="AL18" s="84" t="s">
        <v>37</v>
      </c>
      <c r="AM18" s="55">
        <v>821</v>
      </c>
      <c r="AN18" s="55">
        <v>8001227</v>
      </c>
      <c r="AO18" s="56">
        <v>10.26092623</v>
      </c>
      <c r="AP18" s="56">
        <v>9.503120346</v>
      </c>
      <c r="AQ18" s="57">
        <v>0.976860411</v>
      </c>
    </row>
    <row r="19" spans="1:43" ht="15" customHeight="1">
      <c r="A19" s="80"/>
      <c r="B19" s="80"/>
      <c r="C19" s="55"/>
      <c r="D19" s="55"/>
      <c r="E19" s="56"/>
      <c r="F19" s="56"/>
      <c r="G19" s="57"/>
      <c r="H19" s="81"/>
      <c r="I19" s="54"/>
      <c r="J19" s="54"/>
      <c r="K19" s="82"/>
      <c r="L19" s="82"/>
      <c r="M19" s="83"/>
      <c r="N19" s="84"/>
      <c r="O19" s="55"/>
      <c r="P19" s="55"/>
      <c r="Q19" s="56"/>
      <c r="R19" s="56"/>
      <c r="S19" s="57"/>
      <c r="T19" s="81"/>
      <c r="U19" s="54"/>
      <c r="V19" s="54"/>
      <c r="W19" s="82"/>
      <c r="X19" s="82"/>
      <c r="Y19" s="83"/>
      <c r="Z19" s="84"/>
      <c r="AA19" s="55"/>
      <c r="AB19" s="55"/>
      <c r="AC19" s="56"/>
      <c r="AD19" s="56"/>
      <c r="AE19" s="57"/>
      <c r="AF19" s="81"/>
      <c r="AG19" s="54"/>
      <c r="AH19" s="54"/>
      <c r="AI19" s="82"/>
      <c r="AJ19" s="82"/>
      <c r="AK19" s="83"/>
      <c r="AL19" s="84"/>
      <c r="AM19" s="55"/>
      <c r="AN19" s="55"/>
      <c r="AO19" s="56"/>
      <c r="AP19" s="56"/>
      <c r="AQ19" s="57"/>
    </row>
    <row r="20" spans="1:43" s="70" customFormat="1" ht="15" customHeight="1">
      <c r="A20" s="71" t="s">
        <v>64</v>
      </c>
      <c r="B20" s="71" t="s">
        <v>57</v>
      </c>
      <c r="C20" s="72">
        <v>53418</v>
      </c>
      <c r="D20" s="72">
        <v>27738380</v>
      </c>
      <c r="E20" s="73">
        <v>192.57793714</v>
      </c>
      <c r="F20" s="73">
        <v>168.598089702</v>
      </c>
      <c r="G20" s="74">
        <v>0.98182428</v>
      </c>
      <c r="H20" s="75" t="s">
        <v>37</v>
      </c>
      <c r="I20" s="76">
        <v>5401</v>
      </c>
      <c r="J20" s="76">
        <v>27738380</v>
      </c>
      <c r="K20" s="77">
        <v>19.471216416</v>
      </c>
      <c r="L20" s="77">
        <v>17.014132963</v>
      </c>
      <c r="M20" s="78">
        <v>1.056558676</v>
      </c>
      <c r="N20" s="79" t="s">
        <v>37</v>
      </c>
      <c r="O20" s="72">
        <v>2083</v>
      </c>
      <c r="P20" s="72">
        <v>27738380</v>
      </c>
      <c r="Q20" s="73">
        <v>7.509450804</v>
      </c>
      <c r="R20" s="73">
        <v>6.561125601</v>
      </c>
      <c r="S20" s="74">
        <v>1.005236568</v>
      </c>
      <c r="T20" s="75" t="s">
        <v>37</v>
      </c>
      <c r="U20" s="76">
        <v>9520</v>
      </c>
      <c r="V20" s="76">
        <v>27738380</v>
      </c>
      <c r="W20" s="77">
        <v>34.320677704</v>
      </c>
      <c r="X20" s="77">
        <v>30.394352363</v>
      </c>
      <c r="Y20" s="78">
        <v>0.934533519</v>
      </c>
      <c r="Z20" s="79" t="s">
        <v>37</v>
      </c>
      <c r="AA20" s="72">
        <v>1914</v>
      </c>
      <c r="AB20" s="72">
        <v>27738380</v>
      </c>
      <c r="AC20" s="73">
        <v>6.900186673</v>
      </c>
      <c r="AD20" s="73">
        <v>6.034068574</v>
      </c>
      <c r="AE20" s="74">
        <v>1.036140139</v>
      </c>
      <c r="AF20" s="75" t="s">
        <v>37</v>
      </c>
      <c r="AG20" s="76">
        <v>1618</v>
      </c>
      <c r="AH20" s="76">
        <v>27738380</v>
      </c>
      <c r="AI20" s="77">
        <v>5.833073164</v>
      </c>
      <c r="AJ20" s="77">
        <v>5.182494637</v>
      </c>
      <c r="AK20" s="78">
        <v>0.851789243</v>
      </c>
      <c r="AL20" s="79" t="s">
        <v>37</v>
      </c>
      <c r="AM20" s="72">
        <v>3132</v>
      </c>
      <c r="AN20" s="72">
        <v>27738380</v>
      </c>
      <c r="AO20" s="73">
        <v>11.291214555</v>
      </c>
      <c r="AP20" s="73">
        <v>9.934612446</v>
      </c>
      <c r="AQ20" s="74">
        <v>1.021215058</v>
      </c>
    </row>
    <row r="21" spans="1:43" ht="15" customHeight="1">
      <c r="A21" s="80" t="s">
        <v>64</v>
      </c>
      <c r="B21" s="80" t="s">
        <v>58</v>
      </c>
      <c r="C21" s="55">
        <v>9544</v>
      </c>
      <c r="D21" s="55">
        <v>4273452</v>
      </c>
      <c r="E21" s="56">
        <v>223.332331801</v>
      </c>
      <c r="F21" s="56">
        <v>183.190507202</v>
      </c>
      <c r="G21" s="57">
        <v>1.066802643</v>
      </c>
      <c r="H21" s="81" t="s">
        <v>37</v>
      </c>
      <c r="I21" s="54">
        <v>968</v>
      </c>
      <c r="J21" s="54">
        <v>4273452</v>
      </c>
      <c r="K21" s="82">
        <v>22.651477073</v>
      </c>
      <c r="L21" s="82">
        <v>18.41308279</v>
      </c>
      <c r="M21" s="83">
        <v>1.1434319</v>
      </c>
      <c r="N21" s="84" t="s">
        <v>37</v>
      </c>
      <c r="O21" s="55">
        <v>364</v>
      </c>
      <c r="P21" s="55">
        <v>4273452</v>
      </c>
      <c r="Q21" s="56">
        <v>8.517704189</v>
      </c>
      <c r="R21" s="56">
        <v>6.949884184</v>
      </c>
      <c r="S21" s="57">
        <v>1.064798657</v>
      </c>
      <c r="T21" s="81" t="s">
        <v>37</v>
      </c>
      <c r="U21" s="54">
        <v>1889</v>
      </c>
      <c r="V21" s="54">
        <v>4273452</v>
      </c>
      <c r="W21" s="82">
        <v>44.203140693</v>
      </c>
      <c r="X21" s="82">
        <v>36.441275874</v>
      </c>
      <c r="Y21" s="83">
        <v>1.120457951</v>
      </c>
      <c r="Z21" s="84" t="s">
        <v>37</v>
      </c>
      <c r="AA21" s="55">
        <v>340</v>
      </c>
      <c r="AB21" s="55">
        <v>4273452</v>
      </c>
      <c r="AC21" s="56">
        <v>7.956097319</v>
      </c>
      <c r="AD21" s="56">
        <v>6.520352776</v>
      </c>
      <c r="AE21" s="57">
        <v>1.119642435</v>
      </c>
      <c r="AF21" s="81" t="s">
        <v>37</v>
      </c>
      <c r="AG21" s="54">
        <v>228</v>
      </c>
      <c r="AH21" s="54">
        <v>4273452</v>
      </c>
      <c r="AI21" s="82">
        <v>5.335265261</v>
      </c>
      <c r="AJ21" s="82">
        <v>4.523431159</v>
      </c>
      <c r="AK21" s="83">
        <v>0.743466279</v>
      </c>
      <c r="AL21" s="84" t="s">
        <v>37</v>
      </c>
      <c r="AM21" s="55">
        <v>576</v>
      </c>
      <c r="AN21" s="55">
        <v>4273452</v>
      </c>
      <c r="AO21" s="56">
        <v>13.47856487</v>
      </c>
      <c r="AP21" s="56">
        <v>11.09177684</v>
      </c>
      <c r="AQ21" s="57">
        <v>1.140164208</v>
      </c>
    </row>
    <row r="22" spans="1:43" ht="15" customHeight="1">
      <c r="A22" s="80" t="s">
        <v>64</v>
      </c>
      <c r="B22" s="80" t="s">
        <v>59</v>
      </c>
      <c r="C22" s="55">
        <v>10539</v>
      </c>
      <c r="D22" s="55">
        <v>4830600</v>
      </c>
      <c r="E22" s="56">
        <v>218.171655695</v>
      </c>
      <c r="F22" s="56">
        <v>182.782046365</v>
      </c>
      <c r="G22" s="57">
        <v>1.064423988</v>
      </c>
      <c r="H22" s="81" t="s">
        <v>37</v>
      </c>
      <c r="I22" s="54">
        <v>1117</v>
      </c>
      <c r="J22" s="54">
        <v>4830600</v>
      </c>
      <c r="K22" s="82">
        <v>23.123421521</v>
      </c>
      <c r="L22" s="82">
        <v>19.378060046</v>
      </c>
      <c r="M22" s="83">
        <v>1.203355911</v>
      </c>
      <c r="N22" s="84" t="s">
        <v>37</v>
      </c>
      <c r="O22" s="55">
        <v>376</v>
      </c>
      <c r="P22" s="55">
        <v>4830600</v>
      </c>
      <c r="Q22" s="56">
        <v>7.783712168</v>
      </c>
      <c r="R22" s="56">
        <v>6.482699445</v>
      </c>
      <c r="S22" s="57">
        <v>0.993220819</v>
      </c>
      <c r="T22" s="81" t="s">
        <v>37</v>
      </c>
      <c r="U22" s="54">
        <v>1983</v>
      </c>
      <c r="V22" s="54">
        <v>4830600</v>
      </c>
      <c r="W22" s="82">
        <v>41.050801143</v>
      </c>
      <c r="X22" s="82">
        <v>34.760657444</v>
      </c>
      <c r="Y22" s="83">
        <v>1.068784066</v>
      </c>
      <c r="Z22" s="84" t="s">
        <v>37</v>
      </c>
      <c r="AA22" s="55">
        <v>346</v>
      </c>
      <c r="AB22" s="55">
        <v>4830600</v>
      </c>
      <c r="AC22" s="56">
        <v>7.162671304</v>
      </c>
      <c r="AD22" s="56">
        <v>5.961686631</v>
      </c>
      <c r="AE22" s="57">
        <v>1.023711073</v>
      </c>
      <c r="AF22" s="81" t="s">
        <v>37</v>
      </c>
      <c r="AG22" s="54">
        <v>313</v>
      </c>
      <c r="AH22" s="54">
        <v>4830600</v>
      </c>
      <c r="AI22" s="82">
        <v>6.479526353</v>
      </c>
      <c r="AJ22" s="82">
        <v>5.539645601</v>
      </c>
      <c r="AK22" s="83">
        <v>0.910490191</v>
      </c>
      <c r="AL22" s="84" t="s">
        <v>37</v>
      </c>
      <c r="AM22" s="55">
        <v>569</v>
      </c>
      <c r="AN22" s="55">
        <v>4830600</v>
      </c>
      <c r="AO22" s="56">
        <v>11.779075063</v>
      </c>
      <c r="AP22" s="56">
        <v>9.851083165</v>
      </c>
      <c r="AQ22" s="57">
        <v>1.012628779</v>
      </c>
    </row>
    <row r="23" spans="1:43" ht="15" customHeight="1">
      <c r="A23" s="80" t="s">
        <v>64</v>
      </c>
      <c r="B23" s="80" t="s">
        <v>60</v>
      </c>
      <c r="C23" s="55">
        <v>11655</v>
      </c>
      <c r="D23" s="55">
        <v>5909240</v>
      </c>
      <c r="E23" s="56">
        <v>197.233485186</v>
      </c>
      <c r="F23" s="56">
        <v>171.241672996</v>
      </c>
      <c r="G23" s="57">
        <v>0.997219082</v>
      </c>
      <c r="H23" s="81" t="s">
        <v>37</v>
      </c>
      <c r="I23" s="54">
        <v>1195</v>
      </c>
      <c r="J23" s="54">
        <v>5909240</v>
      </c>
      <c r="K23" s="82">
        <v>20.222566692</v>
      </c>
      <c r="L23" s="82">
        <v>17.508533286</v>
      </c>
      <c r="M23" s="83">
        <v>1.087260385</v>
      </c>
      <c r="N23" s="84" t="s">
        <v>37</v>
      </c>
      <c r="O23" s="55">
        <v>420</v>
      </c>
      <c r="P23" s="55">
        <v>5909240</v>
      </c>
      <c r="Q23" s="56">
        <v>7.10751298</v>
      </c>
      <c r="R23" s="56">
        <v>6.161797147</v>
      </c>
      <c r="S23" s="57">
        <v>0.944055059</v>
      </c>
      <c r="T23" s="81" t="s">
        <v>37</v>
      </c>
      <c r="U23" s="54">
        <v>2118</v>
      </c>
      <c r="V23" s="54">
        <v>5909240</v>
      </c>
      <c r="W23" s="82">
        <v>35.842172597</v>
      </c>
      <c r="X23" s="82">
        <v>31.423247676</v>
      </c>
      <c r="Y23" s="83">
        <v>0.966168908</v>
      </c>
      <c r="Z23" s="84" t="s">
        <v>37</v>
      </c>
      <c r="AA23" s="55">
        <v>410</v>
      </c>
      <c r="AB23" s="55">
        <v>5909240</v>
      </c>
      <c r="AC23" s="56">
        <v>6.93828648</v>
      </c>
      <c r="AD23" s="56">
        <v>6.04158596</v>
      </c>
      <c r="AE23" s="57">
        <v>1.037430987</v>
      </c>
      <c r="AF23" s="81" t="s">
        <v>37</v>
      </c>
      <c r="AG23" s="54">
        <v>354</v>
      </c>
      <c r="AH23" s="54">
        <v>5909240</v>
      </c>
      <c r="AI23" s="82">
        <v>5.990618083</v>
      </c>
      <c r="AJ23" s="82">
        <v>5.240208828</v>
      </c>
      <c r="AK23" s="83">
        <v>0.861275085</v>
      </c>
      <c r="AL23" s="84" t="s">
        <v>37</v>
      </c>
      <c r="AM23" s="55">
        <v>664</v>
      </c>
      <c r="AN23" s="55">
        <v>5909240</v>
      </c>
      <c r="AO23" s="56">
        <v>11.236639568</v>
      </c>
      <c r="AP23" s="56">
        <v>9.855884131</v>
      </c>
      <c r="AQ23" s="57">
        <v>1.013122288</v>
      </c>
    </row>
    <row r="24" spans="1:43" ht="15" customHeight="1">
      <c r="A24" s="80" t="s">
        <v>64</v>
      </c>
      <c r="B24" s="80" t="s">
        <v>61</v>
      </c>
      <c r="C24" s="55">
        <v>12026</v>
      </c>
      <c r="D24" s="55">
        <v>7157581</v>
      </c>
      <c r="E24" s="56">
        <v>168.01765848</v>
      </c>
      <c r="F24" s="56">
        <v>160.924669394</v>
      </c>
      <c r="G24" s="57">
        <v>0.937138421</v>
      </c>
      <c r="H24" s="81" t="s">
        <v>37</v>
      </c>
      <c r="I24" s="54">
        <v>1174</v>
      </c>
      <c r="J24" s="54">
        <v>7157581</v>
      </c>
      <c r="K24" s="82">
        <v>16.402189511</v>
      </c>
      <c r="L24" s="82">
        <v>15.775615237</v>
      </c>
      <c r="M24" s="83">
        <v>0.979648107</v>
      </c>
      <c r="N24" s="84" t="s">
        <v>37</v>
      </c>
      <c r="O24" s="55">
        <v>491</v>
      </c>
      <c r="P24" s="55">
        <v>7157581</v>
      </c>
      <c r="Q24" s="56">
        <v>6.859859497</v>
      </c>
      <c r="R24" s="56">
        <v>6.587789091</v>
      </c>
      <c r="S24" s="57">
        <v>1.009321708</v>
      </c>
      <c r="T24" s="81" t="s">
        <v>37</v>
      </c>
      <c r="U24" s="54">
        <v>2061</v>
      </c>
      <c r="V24" s="54">
        <v>7157581</v>
      </c>
      <c r="W24" s="82">
        <v>28.794644448</v>
      </c>
      <c r="X24" s="82">
        <v>27.906341399</v>
      </c>
      <c r="Y24" s="83">
        <v>0.858034779</v>
      </c>
      <c r="Z24" s="84" t="s">
        <v>37</v>
      </c>
      <c r="AA24" s="55">
        <v>432</v>
      </c>
      <c r="AB24" s="55">
        <v>7157581</v>
      </c>
      <c r="AC24" s="56">
        <v>6.035558662</v>
      </c>
      <c r="AD24" s="56">
        <v>5.75776031</v>
      </c>
      <c r="AE24" s="57">
        <v>0.988693863</v>
      </c>
      <c r="AF24" s="81" t="s">
        <v>37</v>
      </c>
      <c r="AG24" s="54">
        <v>373</v>
      </c>
      <c r="AH24" s="54">
        <v>7157581</v>
      </c>
      <c r="AI24" s="82">
        <v>5.211257826</v>
      </c>
      <c r="AJ24" s="82">
        <v>5.00261685</v>
      </c>
      <c r="AK24" s="83">
        <v>0.822224723</v>
      </c>
      <c r="AL24" s="84" t="s">
        <v>37</v>
      </c>
      <c r="AM24" s="55">
        <v>748</v>
      </c>
      <c r="AN24" s="55">
        <v>7157581</v>
      </c>
      <c r="AO24" s="56">
        <v>10.450458053</v>
      </c>
      <c r="AP24" s="56">
        <v>10.079355885</v>
      </c>
      <c r="AQ24" s="57">
        <v>1.036093765</v>
      </c>
    </row>
    <row r="25" spans="1:43" ht="15" customHeight="1">
      <c r="A25" s="80" t="s">
        <v>64</v>
      </c>
      <c r="B25" s="80" t="s">
        <v>62</v>
      </c>
      <c r="C25" s="55">
        <v>9596</v>
      </c>
      <c r="D25" s="55">
        <v>5567126</v>
      </c>
      <c r="E25" s="56">
        <v>172.369010509</v>
      </c>
      <c r="F25" s="56">
        <v>149.06449213</v>
      </c>
      <c r="G25" s="57">
        <v>0.86807115</v>
      </c>
      <c r="H25" s="81" t="s">
        <v>37</v>
      </c>
      <c r="I25" s="54">
        <v>942</v>
      </c>
      <c r="J25" s="54">
        <v>5567126</v>
      </c>
      <c r="K25" s="82">
        <v>16.920759473</v>
      </c>
      <c r="L25" s="82">
        <v>14.549859591</v>
      </c>
      <c r="M25" s="83">
        <v>0.903530049</v>
      </c>
      <c r="N25" s="84" t="s">
        <v>37</v>
      </c>
      <c r="O25" s="55">
        <v>430</v>
      </c>
      <c r="P25" s="55">
        <v>5567126</v>
      </c>
      <c r="Q25" s="56">
        <v>7.72391356</v>
      </c>
      <c r="R25" s="56">
        <v>6.689081353</v>
      </c>
      <c r="S25" s="57">
        <v>1.024840796</v>
      </c>
      <c r="T25" s="81" t="s">
        <v>37</v>
      </c>
      <c r="U25" s="54">
        <v>1463</v>
      </c>
      <c r="V25" s="54">
        <v>5567126</v>
      </c>
      <c r="W25" s="82">
        <v>26.279268693</v>
      </c>
      <c r="X25" s="82">
        <v>23.043121474</v>
      </c>
      <c r="Y25" s="83">
        <v>0.708505618</v>
      </c>
      <c r="Z25" s="84" t="s">
        <v>37</v>
      </c>
      <c r="AA25" s="55">
        <v>382</v>
      </c>
      <c r="AB25" s="55">
        <v>5567126</v>
      </c>
      <c r="AC25" s="56">
        <v>6.861709255</v>
      </c>
      <c r="AD25" s="56">
        <v>5.965267823</v>
      </c>
      <c r="AE25" s="57">
        <v>1.024326017</v>
      </c>
      <c r="AF25" s="81" t="s">
        <v>37</v>
      </c>
      <c r="AG25" s="54">
        <v>349</v>
      </c>
      <c r="AH25" s="54">
        <v>5567126</v>
      </c>
      <c r="AI25" s="82">
        <v>6.268943796</v>
      </c>
      <c r="AJ25" s="82">
        <v>5.575266473</v>
      </c>
      <c r="AK25" s="83">
        <v>0.916344799</v>
      </c>
      <c r="AL25" s="84" t="s">
        <v>37</v>
      </c>
      <c r="AM25" s="55">
        <v>571</v>
      </c>
      <c r="AN25" s="55">
        <v>5567126</v>
      </c>
      <c r="AO25" s="56">
        <v>10.256638704</v>
      </c>
      <c r="AP25" s="56">
        <v>8.90660043</v>
      </c>
      <c r="AQ25" s="57">
        <v>0.915541953</v>
      </c>
    </row>
    <row r="26" spans="1:43" ht="15" customHeight="1">
      <c r="A26" s="80"/>
      <c r="B26" s="80"/>
      <c r="C26" s="55"/>
      <c r="D26" s="55"/>
      <c r="E26" s="56"/>
      <c r="F26" s="56"/>
      <c r="G26" s="57"/>
      <c r="H26" s="81"/>
      <c r="I26" s="54"/>
      <c r="J26" s="54"/>
      <c r="K26" s="82"/>
      <c r="L26" s="82"/>
      <c r="M26" s="83"/>
      <c r="N26" s="84"/>
      <c r="O26" s="55"/>
      <c r="P26" s="55"/>
      <c r="Q26" s="56"/>
      <c r="R26" s="56"/>
      <c r="S26" s="57"/>
      <c r="T26" s="81"/>
      <c r="U26" s="54"/>
      <c r="V26" s="54"/>
      <c r="W26" s="82"/>
      <c r="X26" s="82"/>
      <c r="Y26" s="83"/>
      <c r="Z26" s="84"/>
      <c r="AA26" s="55"/>
      <c r="AB26" s="55"/>
      <c r="AC26" s="56"/>
      <c r="AD26" s="56"/>
      <c r="AE26" s="57"/>
      <c r="AF26" s="81"/>
      <c r="AG26" s="54"/>
      <c r="AH26" s="54"/>
      <c r="AI26" s="82"/>
      <c r="AJ26" s="82"/>
      <c r="AK26" s="83"/>
      <c r="AL26" s="84"/>
      <c r="AM26" s="55"/>
      <c r="AN26" s="55"/>
      <c r="AO26" s="56"/>
      <c r="AP26" s="56"/>
      <c r="AQ26" s="57"/>
    </row>
    <row r="27" spans="1:43" s="70" customFormat="1" ht="15" customHeight="1">
      <c r="A27" s="71" t="s">
        <v>65</v>
      </c>
      <c r="B27" s="71" t="s">
        <v>57</v>
      </c>
      <c r="C27" s="72">
        <v>41627</v>
      </c>
      <c r="D27" s="72">
        <v>22430410</v>
      </c>
      <c r="E27" s="73">
        <v>185.582876104</v>
      </c>
      <c r="F27" s="73">
        <v>177.657330946</v>
      </c>
      <c r="G27" s="74">
        <v>1.034580411</v>
      </c>
      <c r="H27" s="75" t="s">
        <v>37</v>
      </c>
      <c r="I27" s="76">
        <v>3959</v>
      </c>
      <c r="J27" s="76">
        <v>22430410</v>
      </c>
      <c r="K27" s="77">
        <v>17.650145494</v>
      </c>
      <c r="L27" s="77">
        <v>16.953241979</v>
      </c>
      <c r="M27" s="78">
        <v>1.052777414</v>
      </c>
      <c r="N27" s="79" t="s">
        <v>37</v>
      </c>
      <c r="O27" s="72">
        <v>1609</v>
      </c>
      <c r="P27" s="72">
        <v>22430410</v>
      </c>
      <c r="Q27" s="73">
        <v>7.173297323</v>
      </c>
      <c r="R27" s="73">
        <v>6.926333612</v>
      </c>
      <c r="S27" s="74">
        <v>1.06119045</v>
      </c>
      <c r="T27" s="75" t="s">
        <v>37</v>
      </c>
      <c r="U27" s="76">
        <v>8064</v>
      </c>
      <c r="V27" s="76">
        <v>22430410</v>
      </c>
      <c r="W27" s="77">
        <v>35.951193046</v>
      </c>
      <c r="X27" s="77">
        <v>34.34579541</v>
      </c>
      <c r="Y27" s="78">
        <v>1.056028326</v>
      </c>
      <c r="Z27" s="79" t="s">
        <v>37</v>
      </c>
      <c r="AA27" s="72">
        <v>1208</v>
      </c>
      <c r="AB27" s="72">
        <v>22430410</v>
      </c>
      <c r="AC27" s="73">
        <v>5.385545784</v>
      </c>
      <c r="AD27" s="73">
        <v>5.222493416</v>
      </c>
      <c r="AE27" s="74">
        <v>0.896780503</v>
      </c>
      <c r="AF27" s="75" t="s">
        <v>37</v>
      </c>
      <c r="AG27" s="76">
        <v>1775</v>
      </c>
      <c r="AH27" s="76">
        <v>22430410</v>
      </c>
      <c r="AI27" s="77">
        <v>7.913364045</v>
      </c>
      <c r="AJ27" s="77">
        <v>7.580784468</v>
      </c>
      <c r="AK27" s="78">
        <v>1.245969579</v>
      </c>
      <c r="AL27" s="79" t="s">
        <v>37</v>
      </c>
      <c r="AM27" s="72">
        <v>2153</v>
      </c>
      <c r="AN27" s="72">
        <v>22430410</v>
      </c>
      <c r="AO27" s="73">
        <v>9.598576219</v>
      </c>
      <c r="AP27" s="73">
        <v>9.196847188</v>
      </c>
      <c r="AQ27" s="74">
        <v>0.945377476</v>
      </c>
    </row>
    <row r="28" spans="1:43" ht="15" customHeight="1">
      <c r="A28" s="80" t="s">
        <v>65</v>
      </c>
      <c r="B28" s="80" t="s">
        <v>58</v>
      </c>
      <c r="C28" s="55">
        <v>9825</v>
      </c>
      <c r="D28" s="55">
        <v>4122679</v>
      </c>
      <c r="E28" s="56">
        <v>238.315910601</v>
      </c>
      <c r="F28" s="56">
        <v>198.308749957</v>
      </c>
      <c r="G28" s="57">
        <v>1.15484313</v>
      </c>
      <c r="H28" s="81" t="s">
        <v>37</v>
      </c>
      <c r="I28" s="54">
        <v>897</v>
      </c>
      <c r="J28" s="54">
        <v>4122679</v>
      </c>
      <c r="K28" s="82">
        <v>21.757696876</v>
      </c>
      <c r="L28" s="82">
        <v>18.183826829</v>
      </c>
      <c r="M28" s="83">
        <v>1.12919536</v>
      </c>
      <c r="N28" s="84" t="s">
        <v>37</v>
      </c>
      <c r="O28" s="55">
        <v>369</v>
      </c>
      <c r="P28" s="55">
        <v>4122679</v>
      </c>
      <c r="Q28" s="56">
        <v>8.950490688</v>
      </c>
      <c r="R28" s="56">
        <v>7.449545347</v>
      </c>
      <c r="S28" s="57">
        <v>1.14135224</v>
      </c>
      <c r="T28" s="81" t="s">
        <v>37</v>
      </c>
      <c r="U28" s="54">
        <v>2160</v>
      </c>
      <c r="V28" s="54">
        <v>4122679</v>
      </c>
      <c r="W28" s="82">
        <v>52.393116224</v>
      </c>
      <c r="X28" s="82">
        <v>43.169774144</v>
      </c>
      <c r="Y28" s="83">
        <v>1.327338726</v>
      </c>
      <c r="Z28" s="84" t="s">
        <v>37</v>
      </c>
      <c r="AA28" s="55">
        <v>292</v>
      </c>
      <c r="AB28" s="55">
        <v>4122679</v>
      </c>
      <c r="AC28" s="56">
        <v>7.082773119</v>
      </c>
      <c r="AD28" s="56">
        <v>5.922784891</v>
      </c>
      <c r="AE28" s="57">
        <v>1.01703106</v>
      </c>
      <c r="AF28" s="81" t="s">
        <v>37</v>
      </c>
      <c r="AG28" s="54">
        <v>386</v>
      </c>
      <c r="AH28" s="54">
        <v>4122679</v>
      </c>
      <c r="AI28" s="82">
        <v>9.362843918</v>
      </c>
      <c r="AJ28" s="82">
        <v>7.999314439</v>
      </c>
      <c r="AK28" s="83">
        <v>1.314758715</v>
      </c>
      <c r="AL28" s="84" t="s">
        <v>37</v>
      </c>
      <c r="AM28" s="55">
        <v>505</v>
      </c>
      <c r="AN28" s="55">
        <v>4122679</v>
      </c>
      <c r="AO28" s="56">
        <v>12.249316525</v>
      </c>
      <c r="AP28" s="56">
        <v>10.189085679</v>
      </c>
      <c r="AQ28" s="57">
        <v>1.04737329</v>
      </c>
    </row>
    <row r="29" spans="1:43" ht="15" customHeight="1">
      <c r="A29" s="80" t="s">
        <v>65</v>
      </c>
      <c r="B29" s="80" t="s">
        <v>59</v>
      </c>
      <c r="C29" s="55">
        <v>8528</v>
      </c>
      <c r="D29" s="55">
        <v>4033086</v>
      </c>
      <c r="E29" s="56">
        <v>211.450983193</v>
      </c>
      <c r="F29" s="56">
        <v>180.418581261</v>
      </c>
      <c r="G29" s="57">
        <v>1.050660443</v>
      </c>
      <c r="H29" s="81" t="s">
        <v>37</v>
      </c>
      <c r="I29" s="54">
        <v>759</v>
      </c>
      <c r="J29" s="54">
        <v>4033086</v>
      </c>
      <c r="K29" s="82">
        <v>18.819335863</v>
      </c>
      <c r="L29" s="82">
        <v>16.000058244</v>
      </c>
      <c r="M29" s="83">
        <v>0.993585767</v>
      </c>
      <c r="N29" s="84" t="s">
        <v>37</v>
      </c>
      <c r="O29" s="55">
        <v>299</v>
      </c>
      <c r="P29" s="55">
        <v>4033086</v>
      </c>
      <c r="Q29" s="56">
        <v>7.413677764</v>
      </c>
      <c r="R29" s="56">
        <v>6.35972794</v>
      </c>
      <c r="S29" s="57">
        <v>0.974380232</v>
      </c>
      <c r="T29" s="81" t="s">
        <v>37</v>
      </c>
      <c r="U29" s="54">
        <v>1704</v>
      </c>
      <c r="V29" s="54">
        <v>4033086</v>
      </c>
      <c r="W29" s="82">
        <v>42.250524784</v>
      </c>
      <c r="X29" s="82">
        <v>35.89245533</v>
      </c>
      <c r="Y29" s="83">
        <v>1.103583395</v>
      </c>
      <c r="Z29" s="84" t="s">
        <v>37</v>
      </c>
      <c r="AA29" s="55">
        <v>237</v>
      </c>
      <c r="AB29" s="55">
        <v>4033086</v>
      </c>
      <c r="AC29" s="56">
        <v>5.876393412</v>
      </c>
      <c r="AD29" s="56">
        <v>5.075521222</v>
      </c>
      <c r="AE29" s="57">
        <v>0.871543172</v>
      </c>
      <c r="AF29" s="81" t="s">
        <v>37</v>
      </c>
      <c r="AG29" s="54">
        <v>345</v>
      </c>
      <c r="AH29" s="54">
        <v>4033086</v>
      </c>
      <c r="AI29" s="82">
        <v>8.554243574</v>
      </c>
      <c r="AJ29" s="82">
        <v>7.454846208</v>
      </c>
      <c r="AK29" s="83">
        <v>1.225270502</v>
      </c>
      <c r="AL29" s="84" t="s">
        <v>37</v>
      </c>
      <c r="AM29" s="55">
        <v>406</v>
      </c>
      <c r="AN29" s="55">
        <v>4033086</v>
      </c>
      <c r="AO29" s="56">
        <v>10.066733018</v>
      </c>
      <c r="AP29" s="56">
        <v>8.608699949</v>
      </c>
      <c r="AQ29" s="57">
        <v>0.884919675</v>
      </c>
    </row>
    <row r="30" spans="1:43" ht="15" customHeight="1">
      <c r="A30" s="80" t="s">
        <v>65</v>
      </c>
      <c r="B30" s="80" t="s">
        <v>60</v>
      </c>
      <c r="C30" s="55">
        <v>10943</v>
      </c>
      <c r="D30" s="55">
        <v>5646211</v>
      </c>
      <c r="E30" s="56">
        <v>193.81138962</v>
      </c>
      <c r="F30" s="56">
        <v>177.427956723</v>
      </c>
      <c r="G30" s="57">
        <v>1.03324466</v>
      </c>
      <c r="H30" s="81" t="s">
        <v>37</v>
      </c>
      <c r="I30" s="54">
        <v>1024</v>
      </c>
      <c r="J30" s="54">
        <v>5646211</v>
      </c>
      <c r="K30" s="82">
        <v>18.136056198</v>
      </c>
      <c r="L30" s="82">
        <v>16.640044616</v>
      </c>
      <c r="M30" s="83">
        <v>1.033328207</v>
      </c>
      <c r="N30" s="84" t="s">
        <v>37</v>
      </c>
      <c r="O30" s="55">
        <v>405</v>
      </c>
      <c r="P30" s="55">
        <v>5646211</v>
      </c>
      <c r="Q30" s="56">
        <v>7.172951914</v>
      </c>
      <c r="R30" s="56">
        <v>6.614289843</v>
      </c>
      <c r="S30" s="57">
        <v>1.013381914</v>
      </c>
      <c r="T30" s="81" t="s">
        <v>37</v>
      </c>
      <c r="U30" s="54">
        <v>2097</v>
      </c>
      <c r="V30" s="54">
        <v>5646211</v>
      </c>
      <c r="W30" s="82">
        <v>37.139951022</v>
      </c>
      <c r="X30" s="82">
        <v>34.081778799</v>
      </c>
      <c r="Y30" s="83">
        <v>1.047910621</v>
      </c>
      <c r="Z30" s="84" t="s">
        <v>37</v>
      </c>
      <c r="AA30" s="55">
        <v>319</v>
      </c>
      <c r="AB30" s="55">
        <v>5646211</v>
      </c>
      <c r="AC30" s="56">
        <v>5.649806569</v>
      </c>
      <c r="AD30" s="56">
        <v>5.234543869</v>
      </c>
      <c r="AE30" s="57">
        <v>0.898849747</v>
      </c>
      <c r="AF30" s="81" t="s">
        <v>37</v>
      </c>
      <c r="AG30" s="54">
        <v>489</v>
      </c>
      <c r="AH30" s="54">
        <v>5646211</v>
      </c>
      <c r="AI30" s="82">
        <v>8.660675274</v>
      </c>
      <c r="AJ30" s="82">
        <v>7.956002325</v>
      </c>
      <c r="AK30" s="83">
        <v>1.307639982</v>
      </c>
      <c r="AL30" s="84" t="s">
        <v>37</v>
      </c>
      <c r="AM30" s="55">
        <v>566</v>
      </c>
      <c r="AN30" s="55">
        <v>5646211</v>
      </c>
      <c r="AO30" s="56">
        <v>10.024421687</v>
      </c>
      <c r="AP30" s="56">
        <v>9.251488879</v>
      </c>
      <c r="AQ30" s="57">
        <v>0.950994295</v>
      </c>
    </row>
    <row r="31" spans="1:43" ht="15" customHeight="1">
      <c r="A31" s="80" t="s">
        <v>65</v>
      </c>
      <c r="B31" s="80" t="s">
        <v>61</v>
      </c>
      <c r="C31" s="55">
        <v>7406</v>
      </c>
      <c r="D31" s="55">
        <v>5022459</v>
      </c>
      <c r="E31" s="56">
        <v>147.457649729</v>
      </c>
      <c r="F31" s="56">
        <v>167.058584696</v>
      </c>
      <c r="G31" s="57">
        <v>0.972859033</v>
      </c>
      <c r="H31" s="81" t="s">
        <v>37</v>
      </c>
      <c r="I31" s="54">
        <v>736</v>
      </c>
      <c r="J31" s="54">
        <v>5022459</v>
      </c>
      <c r="K31" s="82">
        <v>14.654176371</v>
      </c>
      <c r="L31" s="82">
        <v>16.577571409</v>
      </c>
      <c r="M31" s="83">
        <v>1.029448691</v>
      </c>
      <c r="N31" s="84" t="s">
        <v>37</v>
      </c>
      <c r="O31" s="55">
        <v>330</v>
      </c>
      <c r="P31" s="55">
        <v>5022459</v>
      </c>
      <c r="Q31" s="56">
        <v>6.570486688</v>
      </c>
      <c r="R31" s="56">
        <v>7.55921385</v>
      </c>
      <c r="S31" s="57">
        <v>1.15815466</v>
      </c>
      <c r="T31" s="81" t="s">
        <v>37</v>
      </c>
      <c r="U31" s="54">
        <v>1332</v>
      </c>
      <c r="V31" s="54">
        <v>5022459</v>
      </c>
      <c r="W31" s="82">
        <v>26.52087354</v>
      </c>
      <c r="X31" s="82">
        <v>30.192481781</v>
      </c>
      <c r="Y31" s="83">
        <v>0.928326615</v>
      </c>
      <c r="Z31" s="84" t="s">
        <v>37</v>
      </c>
      <c r="AA31" s="55">
        <v>229</v>
      </c>
      <c r="AB31" s="55">
        <v>5022459</v>
      </c>
      <c r="AC31" s="56">
        <v>4.55951955</v>
      </c>
      <c r="AD31" s="56">
        <v>5.318688007</v>
      </c>
      <c r="AE31" s="57">
        <v>0.913298558</v>
      </c>
      <c r="AF31" s="81" t="s">
        <v>37</v>
      </c>
      <c r="AG31" s="54">
        <v>322</v>
      </c>
      <c r="AH31" s="54">
        <v>5022459</v>
      </c>
      <c r="AI31" s="82">
        <v>6.411202162</v>
      </c>
      <c r="AJ31" s="82">
        <v>7.05354027</v>
      </c>
      <c r="AK31" s="83">
        <v>1.15931229</v>
      </c>
      <c r="AL31" s="84" t="s">
        <v>37</v>
      </c>
      <c r="AM31" s="55">
        <v>414</v>
      </c>
      <c r="AN31" s="55">
        <v>5022459</v>
      </c>
      <c r="AO31" s="56">
        <v>8.242974208</v>
      </c>
      <c r="AP31" s="56">
        <v>9.302687035</v>
      </c>
      <c r="AQ31" s="57">
        <v>0.95625714</v>
      </c>
    </row>
    <row r="32" spans="1:43" ht="15" customHeight="1">
      <c r="A32" s="80" t="s">
        <v>65</v>
      </c>
      <c r="B32" s="80" t="s">
        <v>62</v>
      </c>
      <c r="C32" s="55">
        <v>4768</v>
      </c>
      <c r="D32" s="55">
        <v>3605646</v>
      </c>
      <c r="E32" s="56">
        <v>132.237052667</v>
      </c>
      <c r="F32" s="56">
        <v>154.856429513</v>
      </c>
      <c r="G32" s="57">
        <v>0.901800267</v>
      </c>
      <c r="H32" s="81" t="s">
        <v>37</v>
      </c>
      <c r="I32" s="54">
        <v>531</v>
      </c>
      <c r="J32" s="54">
        <v>3605646</v>
      </c>
      <c r="K32" s="82">
        <v>14.726903307</v>
      </c>
      <c r="L32" s="82">
        <v>17.534660246</v>
      </c>
      <c r="M32" s="83">
        <v>1.08888284</v>
      </c>
      <c r="N32" s="84" t="s">
        <v>37</v>
      </c>
      <c r="O32" s="55">
        <v>202</v>
      </c>
      <c r="P32" s="55">
        <v>3605646</v>
      </c>
      <c r="Q32" s="56">
        <v>5.602324798</v>
      </c>
      <c r="R32" s="56">
        <v>6.696916517</v>
      </c>
      <c r="S32" s="57">
        <v>1.026041229</v>
      </c>
      <c r="T32" s="81" t="s">
        <v>37</v>
      </c>
      <c r="U32" s="54">
        <v>741</v>
      </c>
      <c r="V32" s="54">
        <v>3605646</v>
      </c>
      <c r="W32" s="82">
        <v>20.551102354</v>
      </c>
      <c r="X32" s="82">
        <v>24.357034674</v>
      </c>
      <c r="Y32" s="83">
        <v>0.748904436</v>
      </c>
      <c r="Z32" s="84" t="s">
        <v>37</v>
      </c>
      <c r="AA32" s="55">
        <v>127</v>
      </c>
      <c r="AB32" s="55">
        <v>3605646</v>
      </c>
      <c r="AC32" s="56">
        <v>3.52225371</v>
      </c>
      <c r="AD32" s="56">
        <v>4.200948175</v>
      </c>
      <c r="AE32" s="57">
        <v>0.721365853</v>
      </c>
      <c r="AF32" s="81" t="s">
        <v>37</v>
      </c>
      <c r="AG32" s="54">
        <v>226</v>
      </c>
      <c r="AH32" s="54">
        <v>3605646</v>
      </c>
      <c r="AI32" s="82">
        <v>6.267947547</v>
      </c>
      <c r="AJ32" s="82">
        <v>7.147552206</v>
      </c>
      <c r="AK32" s="83">
        <v>1.17476399</v>
      </c>
      <c r="AL32" s="84" t="s">
        <v>37</v>
      </c>
      <c r="AM32" s="55">
        <v>261</v>
      </c>
      <c r="AN32" s="55">
        <v>3605646</v>
      </c>
      <c r="AO32" s="56">
        <v>7.238647388</v>
      </c>
      <c r="AP32" s="56">
        <v>8.610820423</v>
      </c>
      <c r="AQ32" s="57">
        <v>0.885137647</v>
      </c>
    </row>
    <row r="33" spans="1:43" ht="15" customHeight="1">
      <c r="A33" s="80"/>
      <c r="B33" s="80"/>
      <c r="C33" s="55"/>
      <c r="D33" s="55"/>
      <c r="E33" s="56"/>
      <c r="F33" s="56"/>
      <c r="G33" s="57"/>
      <c r="H33" s="81"/>
      <c r="I33" s="54"/>
      <c r="J33" s="54"/>
      <c r="K33" s="82"/>
      <c r="L33" s="82"/>
      <c r="M33" s="83"/>
      <c r="N33" s="84"/>
      <c r="O33" s="55"/>
      <c r="P33" s="55"/>
      <c r="Q33" s="56"/>
      <c r="R33" s="56"/>
      <c r="S33" s="57"/>
      <c r="T33" s="81"/>
      <c r="U33" s="54"/>
      <c r="V33" s="54"/>
      <c r="W33" s="82"/>
      <c r="X33" s="82"/>
      <c r="Y33" s="83"/>
      <c r="Z33" s="84"/>
      <c r="AA33" s="55"/>
      <c r="AB33" s="55"/>
      <c r="AC33" s="56"/>
      <c r="AD33" s="56"/>
      <c r="AE33" s="57"/>
      <c r="AF33" s="81"/>
      <c r="AG33" s="54"/>
      <c r="AH33" s="54"/>
      <c r="AI33" s="82"/>
      <c r="AJ33" s="82"/>
      <c r="AK33" s="83"/>
      <c r="AL33" s="84"/>
      <c r="AM33" s="55"/>
      <c r="AN33" s="55"/>
      <c r="AO33" s="56"/>
      <c r="AP33" s="56"/>
      <c r="AQ33" s="57"/>
    </row>
    <row r="34" spans="1:43" s="70" customFormat="1" ht="15" customHeight="1">
      <c r="A34" s="71" t="s">
        <v>66</v>
      </c>
      <c r="B34" s="71" t="s">
        <v>57</v>
      </c>
      <c r="C34" s="72">
        <v>19722</v>
      </c>
      <c r="D34" s="72">
        <v>11841505</v>
      </c>
      <c r="E34" s="73">
        <v>166.549775556</v>
      </c>
      <c r="F34" s="73">
        <v>166.924435225</v>
      </c>
      <c r="G34" s="74">
        <v>0.972077819</v>
      </c>
      <c r="H34" s="75" t="s">
        <v>37</v>
      </c>
      <c r="I34" s="76">
        <v>1618</v>
      </c>
      <c r="J34" s="76">
        <v>11841505</v>
      </c>
      <c r="K34" s="77">
        <v>13.663803714</v>
      </c>
      <c r="L34" s="77">
        <v>13.690566662</v>
      </c>
      <c r="M34" s="78">
        <v>0.850168917</v>
      </c>
      <c r="N34" s="79" t="s">
        <v>37</v>
      </c>
      <c r="O34" s="72">
        <v>741</v>
      </c>
      <c r="P34" s="72">
        <v>11841505</v>
      </c>
      <c r="Q34" s="73">
        <v>6.257650527</v>
      </c>
      <c r="R34" s="73">
        <v>6.348355257</v>
      </c>
      <c r="S34" s="74">
        <v>0.972637812</v>
      </c>
      <c r="T34" s="75" t="s">
        <v>37</v>
      </c>
      <c r="U34" s="76">
        <v>3889</v>
      </c>
      <c r="V34" s="76">
        <v>11841505</v>
      </c>
      <c r="W34" s="77">
        <v>32.842109174</v>
      </c>
      <c r="X34" s="77">
        <v>33.102143801</v>
      </c>
      <c r="Y34" s="78">
        <v>1.017789836</v>
      </c>
      <c r="Z34" s="79" t="s">
        <v>37</v>
      </c>
      <c r="AA34" s="72">
        <v>665</v>
      </c>
      <c r="AB34" s="72">
        <v>11841505</v>
      </c>
      <c r="AC34" s="73">
        <v>5.615840216</v>
      </c>
      <c r="AD34" s="73">
        <v>5.67961022</v>
      </c>
      <c r="AE34" s="74">
        <v>0.975274319</v>
      </c>
      <c r="AF34" s="75" t="s">
        <v>37</v>
      </c>
      <c r="AG34" s="76">
        <v>733</v>
      </c>
      <c r="AH34" s="76">
        <v>11841505</v>
      </c>
      <c r="AI34" s="77">
        <v>6.190091547</v>
      </c>
      <c r="AJ34" s="77">
        <v>6.173793433</v>
      </c>
      <c r="AK34" s="78">
        <v>1.014718046</v>
      </c>
      <c r="AL34" s="79" t="s">
        <v>37</v>
      </c>
      <c r="AM34" s="72">
        <v>1110</v>
      </c>
      <c r="AN34" s="72">
        <v>11841505</v>
      </c>
      <c r="AO34" s="73">
        <v>9.373808481</v>
      </c>
      <c r="AP34" s="73">
        <v>9.411879892</v>
      </c>
      <c r="AQ34" s="74">
        <v>0.967481472</v>
      </c>
    </row>
    <row r="35" spans="1:43" ht="15" customHeight="1">
      <c r="A35" s="80" t="s">
        <v>66</v>
      </c>
      <c r="B35" s="80" t="s">
        <v>58</v>
      </c>
      <c r="C35" s="55">
        <v>2237</v>
      </c>
      <c r="D35" s="55">
        <v>1094204</v>
      </c>
      <c r="E35" s="56">
        <v>204.440853808</v>
      </c>
      <c r="F35" s="56">
        <v>198.924476365</v>
      </c>
      <c r="G35" s="57">
        <v>1.158428788</v>
      </c>
      <c r="H35" s="81" t="s">
        <v>37</v>
      </c>
      <c r="I35" s="54">
        <v>201</v>
      </c>
      <c r="J35" s="54">
        <v>1094204</v>
      </c>
      <c r="K35" s="82">
        <v>18.369517933</v>
      </c>
      <c r="L35" s="82">
        <v>17.765506636</v>
      </c>
      <c r="M35" s="83">
        <v>1.103218143</v>
      </c>
      <c r="N35" s="84" t="s">
        <v>37</v>
      </c>
      <c r="O35" s="55">
        <v>65</v>
      </c>
      <c r="P35" s="55">
        <v>1094204</v>
      </c>
      <c r="Q35" s="56">
        <v>5.940391371</v>
      </c>
      <c r="R35" s="56">
        <v>5.736659105</v>
      </c>
      <c r="S35" s="57">
        <v>0.878919238</v>
      </c>
      <c r="T35" s="81" t="s">
        <v>37</v>
      </c>
      <c r="U35" s="54">
        <v>513</v>
      </c>
      <c r="V35" s="54">
        <v>1094204</v>
      </c>
      <c r="W35" s="82">
        <v>46.883396515</v>
      </c>
      <c r="X35" s="82">
        <v>45.691354863</v>
      </c>
      <c r="Y35" s="83">
        <v>1.404869632</v>
      </c>
      <c r="Z35" s="84" t="s">
        <v>37</v>
      </c>
      <c r="AA35" s="55">
        <v>70</v>
      </c>
      <c r="AB35" s="55">
        <v>1094204</v>
      </c>
      <c r="AC35" s="56">
        <v>6.397344554</v>
      </c>
      <c r="AD35" s="56">
        <v>6.323634747</v>
      </c>
      <c r="AE35" s="57">
        <v>1.085862997</v>
      </c>
      <c r="AF35" s="81" t="s">
        <v>37</v>
      </c>
      <c r="AG35" s="54">
        <v>56</v>
      </c>
      <c r="AH35" s="54">
        <v>1094204</v>
      </c>
      <c r="AI35" s="82">
        <v>5.117875643</v>
      </c>
      <c r="AJ35" s="82">
        <v>5.007265592</v>
      </c>
      <c r="AK35" s="83">
        <v>0.822988785</v>
      </c>
      <c r="AL35" s="84" t="s">
        <v>37</v>
      </c>
      <c r="AM35" s="55">
        <v>125</v>
      </c>
      <c r="AN35" s="55">
        <v>1094204</v>
      </c>
      <c r="AO35" s="56">
        <v>11.42382956</v>
      </c>
      <c r="AP35" s="56">
        <v>11.276112024</v>
      </c>
      <c r="AQ35" s="57">
        <v>1.159112694</v>
      </c>
    </row>
    <row r="36" spans="1:43" ht="15" customHeight="1">
      <c r="A36" s="80" t="s">
        <v>66</v>
      </c>
      <c r="B36" s="80" t="s">
        <v>59</v>
      </c>
      <c r="C36" s="55">
        <v>4069</v>
      </c>
      <c r="D36" s="55">
        <v>2065030</v>
      </c>
      <c r="E36" s="56">
        <v>197.04314223</v>
      </c>
      <c r="F36" s="56">
        <v>175.38630313</v>
      </c>
      <c r="G36" s="57">
        <v>1.021355171</v>
      </c>
      <c r="H36" s="81" t="s">
        <v>37</v>
      </c>
      <c r="I36" s="54">
        <v>300</v>
      </c>
      <c r="J36" s="54">
        <v>2065030</v>
      </c>
      <c r="K36" s="82">
        <v>14.527633981</v>
      </c>
      <c r="L36" s="82">
        <v>12.966785116</v>
      </c>
      <c r="M36" s="83">
        <v>0.80522289</v>
      </c>
      <c r="N36" s="84" t="s">
        <v>37</v>
      </c>
      <c r="O36" s="55">
        <v>153</v>
      </c>
      <c r="P36" s="55">
        <v>2065030</v>
      </c>
      <c r="Q36" s="56">
        <v>7.40909333</v>
      </c>
      <c r="R36" s="56">
        <v>6.652244361</v>
      </c>
      <c r="S36" s="57">
        <v>1.019196964</v>
      </c>
      <c r="T36" s="81" t="s">
        <v>37</v>
      </c>
      <c r="U36" s="54">
        <v>836</v>
      </c>
      <c r="V36" s="54">
        <v>2065030</v>
      </c>
      <c r="W36" s="82">
        <v>40.483673361</v>
      </c>
      <c r="X36" s="82">
        <v>36.0257581</v>
      </c>
      <c r="Y36" s="83">
        <v>1.107682048</v>
      </c>
      <c r="Z36" s="84" t="s">
        <v>37</v>
      </c>
      <c r="AA36" s="55">
        <v>139</v>
      </c>
      <c r="AB36" s="55">
        <v>2065030</v>
      </c>
      <c r="AC36" s="56">
        <v>6.731137078</v>
      </c>
      <c r="AD36" s="56">
        <v>5.958405157</v>
      </c>
      <c r="AE36" s="57">
        <v>1.023147594</v>
      </c>
      <c r="AF36" s="81" t="s">
        <v>37</v>
      </c>
      <c r="AG36" s="54">
        <v>164</v>
      </c>
      <c r="AH36" s="54">
        <v>2065030</v>
      </c>
      <c r="AI36" s="82">
        <v>7.941773243</v>
      </c>
      <c r="AJ36" s="82">
        <v>7.179176187</v>
      </c>
      <c r="AK36" s="83">
        <v>1.179961674</v>
      </c>
      <c r="AL36" s="84" t="s">
        <v>37</v>
      </c>
      <c r="AM36" s="55">
        <v>213</v>
      </c>
      <c r="AN36" s="55">
        <v>2065030</v>
      </c>
      <c r="AO36" s="56">
        <v>10.314620127</v>
      </c>
      <c r="AP36" s="56">
        <v>9.117949991</v>
      </c>
      <c r="AQ36" s="57">
        <v>0.937267345</v>
      </c>
    </row>
    <row r="37" spans="1:43" ht="15" customHeight="1">
      <c r="A37" s="80" t="s">
        <v>66</v>
      </c>
      <c r="B37" s="80" t="s">
        <v>60</v>
      </c>
      <c r="C37" s="55">
        <v>4868</v>
      </c>
      <c r="D37" s="55">
        <v>2781634</v>
      </c>
      <c r="E37" s="56">
        <v>175.005050988</v>
      </c>
      <c r="F37" s="56">
        <v>174.081234595</v>
      </c>
      <c r="G37" s="57">
        <v>1.013755156</v>
      </c>
      <c r="H37" s="81" t="s">
        <v>37</v>
      </c>
      <c r="I37" s="54">
        <v>407</v>
      </c>
      <c r="J37" s="54">
        <v>2781634</v>
      </c>
      <c r="K37" s="82">
        <v>14.631687706</v>
      </c>
      <c r="L37" s="82">
        <v>14.583755466</v>
      </c>
      <c r="M37" s="83">
        <v>0.905634945</v>
      </c>
      <c r="N37" s="84" t="s">
        <v>37</v>
      </c>
      <c r="O37" s="55">
        <v>179</v>
      </c>
      <c r="P37" s="55">
        <v>2781634</v>
      </c>
      <c r="Q37" s="56">
        <v>6.435066583</v>
      </c>
      <c r="R37" s="56">
        <v>6.435947486</v>
      </c>
      <c r="S37" s="57">
        <v>0.986057905</v>
      </c>
      <c r="T37" s="81" t="s">
        <v>37</v>
      </c>
      <c r="U37" s="54">
        <v>991</v>
      </c>
      <c r="V37" s="54">
        <v>2781634</v>
      </c>
      <c r="W37" s="82">
        <v>35.62654181</v>
      </c>
      <c r="X37" s="82">
        <v>35.261311179</v>
      </c>
      <c r="Y37" s="83">
        <v>1.08417764</v>
      </c>
      <c r="Z37" s="84" t="s">
        <v>37</v>
      </c>
      <c r="AA37" s="55">
        <v>157</v>
      </c>
      <c r="AB37" s="55">
        <v>2781634</v>
      </c>
      <c r="AC37" s="56">
        <v>5.644164545</v>
      </c>
      <c r="AD37" s="56">
        <v>5.653232948</v>
      </c>
      <c r="AE37" s="57">
        <v>0.970744946</v>
      </c>
      <c r="AF37" s="81" t="s">
        <v>37</v>
      </c>
      <c r="AG37" s="54">
        <v>178</v>
      </c>
      <c r="AH37" s="54">
        <v>2781634</v>
      </c>
      <c r="AI37" s="82">
        <v>6.399116491</v>
      </c>
      <c r="AJ37" s="82">
        <v>6.371802095</v>
      </c>
      <c r="AK37" s="83">
        <v>1.047262537</v>
      </c>
      <c r="AL37" s="84" t="s">
        <v>37</v>
      </c>
      <c r="AM37" s="55">
        <v>290</v>
      </c>
      <c r="AN37" s="55">
        <v>2781634</v>
      </c>
      <c r="AO37" s="56">
        <v>10.425526867</v>
      </c>
      <c r="AP37" s="56">
        <v>10.383725667</v>
      </c>
      <c r="AQ37" s="57">
        <v>1.067381045</v>
      </c>
    </row>
    <row r="38" spans="1:43" ht="15" customHeight="1">
      <c r="A38" s="80" t="s">
        <v>66</v>
      </c>
      <c r="B38" s="80" t="s">
        <v>61</v>
      </c>
      <c r="C38" s="55">
        <v>3758</v>
      </c>
      <c r="D38" s="55">
        <v>2461063</v>
      </c>
      <c r="E38" s="56">
        <v>152.69824462</v>
      </c>
      <c r="F38" s="56">
        <v>167.326644485</v>
      </c>
      <c r="G38" s="57">
        <v>0.974420069</v>
      </c>
      <c r="H38" s="81" t="s">
        <v>37</v>
      </c>
      <c r="I38" s="54">
        <v>310</v>
      </c>
      <c r="J38" s="54">
        <v>2461063</v>
      </c>
      <c r="K38" s="82">
        <v>12.596183031</v>
      </c>
      <c r="L38" s="82">
        <v>13.817789774</v>
      </c>
      <c r="M38" s="83">
        <v>0.85806933</v>
      </c>
      <c r="N38" s="84" t="s">
        <v>37</v>
      </c>
      <c r="O38" s="55">
        <v>154</v>
      </c>
      <c r="P38" s="55">
        <v>2461063</v>
      </c>
      <c r="Q38" s="56">
        <v>6.257458667</v>
      </c>
      <c r="R38" s="56">
        <v>6.95555365</v>
      </c>
      <c r="S38" s="57">
        <v>1.065667281</v>
      </c>
      <c r="T38" s="81" t="s">
        <v>37</v>
      </c>
      <c r="U38" s="54">
        <v>724</v>
      </c>
      <c r="V38" s="54">
        <v>2461063</v>
      </c>
      <c r="W38" s="82">
        <v>29.418182306</v>
      </c>
      <c r="X38" s="82">
        <v>32.809184856</v>
      </c>
      <c r="Y38" s="83">
        <v>1.008782244</v>
      </c>
      <c r="Z38" s="84" t="s">
        <v>37</v>
      </c>
      <c r="AA38" s="55">
        <v>139</v>
      </c>
      <c r="AB38" s="55">
        <v>2461063</v>
      </c>
      <c r="AC38" s="56">
        <v>5.64796594</v>
      </c>
      <c r="AD38" s="56">
        <v>6.233659295</v>
      </c>
      <c r="AE38" s="57">
        <v>1.070412861</v>
      </c>
      <c r="AF38" s="81" t="s">
        <v>37</v>
      </c>
      <c r="AG38" s="54">
        <v>141</v>
      </c>
      <c r="AH38" s="54">
        <v>2461063</v>
      </c>
      <c r="AI38" s="82">
        <v>5.729231637</v>
      </c>
      <c r="AJ38" s="82">
        <v>6.140566864</v>
      </c>
      <c r="AK38" s="83">
        <v>1.009256963</v>
      </c>
      <c r="AL38" s="84" t="s">
        <v>37</v>
      </c>
      <c r="AM38" s="55">
        <v>227</v>
      </c>
      <c r="AN38" s="55">
        <v>2461063</v>
      </c>
      <c r="AO38" s="56">
        <v>9.223656607</v>
      </c>
      <c r="AP38" s="56">
        <v>10.124737409</v>
      </c>
      <c r="AQ38" s="57">
        <v>1.040758697</v>
      </c>
    </row>
    <row r="39" spans="1:43" ht="15" customHeight="1">
      <c r="A39" s="80" t="s">
        <v>66</v>
      </c>
      <c r="B39" s="80" t="s">
        <v>62</v>
      </c>
      <c r="C39" s="55">
        <v>4747</v>
      </c>
      <c r="D39" s="55">
        <v>3437405</v>
      </c>
      <c r="E39" s="56">
        <v>138.098361991</v>
      </c>
      <c r="F39" s="56">
        <v>143.493652087</v>
      </c>
      <c r="G39" s="57">
        <v>0.835629584</v>
      </c>
      <c r="H39" s="81" t="s">
        <v>37</v>
      </c>
      <c r="I39" s="54">
        <v>398</v>
      </c>
      <c r="J39" s="54">
        <v>3437405</v>
      </c>
      <c r="K39" s="82">
        <v>11.578501806</v>
      </c>
      <c r="L39" s="82">
        <v>12.054783319</v>
      </c>
      <c r="M39" s="83">
        <v>0.748588596</v>
      </c>
      <c r="N39" s="84" t="s">
        <v>37</v>
      </c>
      <c r="O39" s="55">
        <v>186</v>
      </c>
      <c r="P39" s="55">
        <v>3437405</v>
      </c>
      <c r="Q39" s="56">
        <v>5.411058633</v>
      </c>
      <c r="R39" s="56">
        <v>5.725699673</v>
      </c>
      <c r="S39" s="57">
        <v>0.877240132</v>
      </c>
      <c r="T39" s="81" t="s">
        <v>37</v>
      </c>
      <c r="U39" s="54">
        <v>820</v>
      </c>
      <c r="V39" s="54">
        <v>3437405</v>
      </c>
      <c r="W39" s="82">
        <v>23.855204726</v>
      </c>
      <c r="X39" s="82">
        <v>25.132769927</v>
      </c>
      <c r="Y39" s="83">
        <v>0.772755926</v>
      </c>
      <c r="Z39" s="84" t="s">
        <v>37</v>
      </c>
      <c r="AA39" s="55">
        <v>160</v>
      </c>
      <c r="AB39" s="55">
        <v>3437405</v>
      </c>
      <c r="AC39" s="56">
        <v>4.654674093</v>
      </c>
      <c r="AD39" s="56">
        <v>4.928410541</v>
      </c>
      <c r="AE39" s="57">
        <v>0.84628206</v>
      </c>
      <c r="AF39" s="81" t="s">
        <v>37</v>
      </c>
      <c r="AG39" s="54">
        <v>192</v>
      </c>
      <c r="AH39" s="54">
        <v>3437405</v>
      </c>
      <c r="AI39" s="82">
        <v>5.585608911</v>
      </c>
      <c r="AJ39" s="82">
        <v>5.675922482</v>
      </c>
      <c r="AK39" s="83">
        <v>0.932888512</v>
      </c>
      <c r="AL39" s="84" t="s">
        <v>37</v>
      </c>
      <c r="AM39" s="55">
        <v>252</v>
      </c>
      <c r="AN39" s="55">
        <v>3437405</v>
      </c>
      <c r="AO39" s="56">
        <v>7.331111696</v>
      </c>
      <c r="AP39" s="56">
        <v>7.658756571</v>
      </c>
      <c r="AQ39" s="57">
        <v>0.78727153</v>
      </c>
    </row>
    <row r="40" spans="1:43" ht="15" customHeight="1">
      <c r="A40" s="80"/>
      <c r="B40" s="80"/>
      <c r="C40" s="55"/>
      <c r="D40" s="55"/>
      <c r="E40" s="56"/>
      <c r="F40" s="56"/>
      <c r="G40" s="57"/>
      <c r="H40" s="81"/>
      <c r="I40" s="54"/>
      <c r="J40" s="54"/>
      <c r="K40" s="82"/>
      <c r="L40" s="82"/>
      <c r="M40" s="83"/>
      <c r="N40" s="84"/>
      <c r="O40" s="55"/>
      <c r="P40" s="55"/>
      <c r="Q40" s="56"/>
      <c r="R40" s="56"/>
      <c r="S40" s="57"/>
      <c r="T40" s="81"/>
      <c r="U40" s="54"/>
      <c r="V40" s="54"/>
      <c r="W40" s="82"/>
      <c r="X40" s="82"/>
      <c r="Y40" s="83"/>
      <c r="Z40" s="84"/>
      <c r="AA40" s="55"/>
      <c r="AB40" s="55"/>
      <c r="AC40" s="56"/>
      <c r="AD40" s="56"/>
      <c r="AE40" s="57"/>
      <c r="AF40" s="81"/>
      <c r="AG40" s="54"/>
      <c r="AH40" s="54"/>
      <c r="AI40" s="82"/>
      <c r="AJ40" s="82"/>
      <c r="AK40" s="83"/>
      <c r="AL40" s="84"/>
      <c r="AM40" s="55"/>
      <c r="AN40" s="55"/>
      <c r="AO40" s="56"/>
      <c r="AP40" s="56"/>
      <c r="AQ40" s="57"/>
    </row>
    <row r="41" spans="1:43" s="70" customFormat="1" ht="15" customHeight="1">
      <c r="A41" s="71" t="s">
        <v>67</v>
      </c>
      <c r="B41" s="71" t="s">
        <v>57</v>
      </c>
      <c r="C41" s="72">
        <v>17956</v>
      </c>
      <c r="D41" s="72">
        <v>8202371</v>
      </c>
      <c r="E41" s="73">
        <v>218.912312062</v>
      </c>
      <c r="F41" s="73">
        <v>169.273805325</v>
      </c>
      <c r="G41" s="74">
        <v>0.985759283</v>
      </c>
      <c r="H41" s="75" t="s">
        <v>37</v>
      </c>
      <c r="I41" s="76">
        <v>1746</v>
      </c>
      <c r="J41" s="76">
        <v>8202371</v>
      </c>
      <c r="K41" s="77">
        <v>21.286528005</v>
      </c>
      <c r="L41" s="77">
        <v>16.379536857</v>
      </c>
      <c r="M41" s="78">
        <v>1.017150966</v>
      </c>
      <c r="N41" s="79" t="s">
        <v>37</v>
      </c>
      <c r="O41" s="72">
        <v>712</v>
      </c>
      <c r="P41" s="72">
        <v>8202371</v>
      </c>
      <c r="Q41" s="73">
        <v>8.680416918</v>
      </c>
      <c r="R41" s="73">
        <v>6.671490554</v>
      </c>
      <c r="S41" s="74">
        <v>1.022145692</v>
      </c>
      <c r="T41" s="75" t="s">
        <v>37</v>
      </c>
      <c r="U41" s="76">
        <v>3301</v>
      </c>
      <c r="V41" s="76">
        <v>8202371</v>
      </c>
      <c r="W41" s="77">
        <v>40.244461022</v>
      </c>
      <c r="X41" s="77">
        <v>31.590532988</v>
      </c>
      <c r="Y41" s="78">
        <v>0.97131242</v>
      </c>
      <c r="Z41" s="79" t="s">
        <v>37</v>
      </c>
      <c r="AA41" s="72">
        <v>710</v>
      </c>
      <c r="AB41" s="72">
        <v>8202371</v>
      </c>
      <c r="AC41" s="73">
        <v>8.656033725</v>
      </c>
      <c r="AD41" s="73">
        <v>6.658625559</v>
      </c>
      <c r="AE41" s="74">
        <v>1.143385947</v>
      </c>
      <c r="AF41" s="75" t="s">
        <v>37</v>
      </c>
      <c r="AG41" s="76">
        <v>494</v>
      </c>
      <c r="AH41" s="76">
        <v>8202371</v>
      </c>
      <c r="AI41" s="77">
        <v>6.022648817</v>
      </c>
      <c r="AJ41" s="77">
        <v>4.798622358</v>
      </c>
      <c r="AK41" s="78">
        <v>0.788696408</v>
      </c>
      <c r="AL41" s="79" t="s">
        <v>37</v>
      </c>
      <c r="AM41" s="72">
        <v>1007</v>
      </c>
      <c r="AN41" s="72">
        <v>8202371</v>
      </c>
      <c r="AO41" s="73">
        <v>12.276937973</v>
      </c>
      <c r="AP41" s="73">
        <v>9.533675636</v>
      </c>
      <c r="AQ41" s="74">
        <v>0.980001301</v>
      </c>
    </row>
    <row r="42" spans="1:43" ht="15" customHeight="1">
      <c r="A42" s="80" t="s">
        <v>67</v>
      </c>
      <c r="B42" s="80" t="s">
        <v>58</v>
      </c>
      <c r="C42" s="55">
        <v>4630</v>
      </c>
      <c r="D42" s="55">
        <v>2000768</v>
      </c>
      <c r="E42" s="56">
        <v>231.411138123</v>
      </c>
      <c r="F42" s="56">
        <v>191.006869187</v>
      </c>
      <c r="G42" s="57">
        <v>1.112320917</v>
      </c>
      <c r="H42" s="81" t="s">
        <v>37</v>
      </c>
      <c r="I42" s="54">
        <v>456</v>
      </c>
      <c r="J42" s="54">
        <v>2000768</v>
      </c>
      <c r="K42" s="82">
        <v>22.791248161</v>
      </c>
      <c r="L42" s="82">
        <v>18.551035745</v>
      </c>
      <c r="M42" s="83">
        <v>1.151998624</v>
      </c>
      <c r="N42" s="84" t="s">
        <v>37</v>
      </c>
      <c r="O42" s="55">
        <v>159</v>
      </c>
      <c r="P42" s="55">
        <v>2000768</v>
      </c>
      <c r="Q42" s="56">
        <v>7.946948372</v>
      </c>
      <c r="R42" s="56">
        <v>6.458748839</v>
      </c>
      <c r="S42" s="57">
        <v>0.989551323</v>
      </c>
      <c r="T42" s="81" t="s">
        <v>37</v>
      </c>
      <c r="U42" s="54">
        <v>992</v>
      </c>
      <c r="V42" s="54">
        <v>2000768</v>
      </c>
      <c r="W42" s="82">
        <v>49.580960911</v>
      </c>
      <c r="X42" s="82">
        <v>41.318244151</v>
      </c>
      <c r="Y42" s="83">
        <v>1.270409832</v>
      </c>
      <c r="Z42" s="84" t="s">
        <v>37</v>
      </c>
      <c r="AA42" s="55">
        <v>163</v>
      </c>
      <c r="AB42" s="55">
        <v>2000768</v>
      </c>
      <c r="AC42" s="56">
        <v>8.146871601</v>
      </c>
      <c r="AD42" s="56">
        <v>6.636546755</v>
      </c>
      <c r="AE42" s="57">
        <v>1.139594685</v>
      </c>
      <c r="AF42" s="81" t="s">
        <v>37</v>
      </c>
      <c r="AG42" s="54">
        <v>104</v>
      </c>
      <c r="AH42" s="54">
        <v>2000768</v>
      </c>
      <c r="AI42" s="82">
        <v>5.198003966</v>
      </c>
      <c r="AJ42" s="82">
        <v>4.46705039</v>
      </c>
      <c r="AK42" s="83">
        <v>0.734199596</v>
      </c>
      <c r="AL42" s="84" t="s">
        <v>37</v>
      </c>
      <c r="AM42" s="55">
        <v>249</v>
      </c>
      <c r="AN42" s="55">
        <v>2000768</v>
      </c>
      <c r="AO42" s="56">
        <v>12.445221035</v>
      </c>
      <c r="AP42" s="56">
        <v>10.232058066</v>
      </c>
      <c r="AQ42" s="57">
        <v>1.051790579</v>
      </c>
    </row>
    <row r="43" spans="1:43" ht="15" customHeight="1">
      <c r="A43" s="80" t="s">
        <v>67</v>
      </c>
      <c r="B43" s="80" t="s">
        <v>59</v>
      </c>
      <c r="C43" s="55">
        <v>5521</v>
      </c>
      <c r="D43" s="55">
        <v>2311132</v>
      </c>
      <c r="E43" s="56">
        <v>238.887263904</v>
      </c>
      <c r="F43" s="56">
        <v>172.283577514</v>
      </c>
      <c r="G43" s="57">
        <v>1.003286572</v>
      </c>
      <c r="H43" s="81" t="s">
        <v>37</v>
      </c>
      <c r="I43" s="54">
        <v>505</v>
      </c>
      <c r="J43" s="54">
        <v>2311132</v>
      </c>
      <c r="K43" s="82">
        <v>21.850764041</v>
      </c>
      <c r="L43" s="82">
        <v>15.727000474</v>
      </c>
      <c r="M43" s="83">
        <v>0.976629185</v>
      </c>
      <c r="N43" s="84" t="s">
        <v>37</v>
      </c>
      <c r="O43" s="55">
        <v>228</v>
      </c>
      <c r="P43" s="55">
        <v>2311132</v>
      </c>
      <c r="Q43" s="56">
        <v>9.865295448</v>
      </c>
      <c r="R43" s="56">
        <v>6.960941971</v>
      </c>
      <c r="S43" s="57">
        <v>1.066492831</v>
      </c>
      <c r="T43" s="81" t="s">
        <v>37</v>
      </c>
      <c r="U43" s="54">
        <v>992</v>
      </c>
      <c r="V43" s="54">
        <v>2311132</v>
      </c>
      <c r="W43" s="82">
        <v>42.922688968</v>
      </c>
      <c r="X43" s="82">
        <v>31.412503615</v>
      </c>
      <c r="Y43" s="83">
        <v>0.96583856</v>
      </c>
      <c r="Z43" s="84" t="s">
        <v>37</v>
      </c>
      <c r="AA43" s="55">
        <v>208</v>
      </c>
      <c r="AB43" s="55">
        <v>2311132</v>
      </c>
      <c r="AC43" s="56">
        <v>8.999918655</v>
      </c>
      <c r="AD43" s="56">
        <v>6.399807785</v>
      </c>
      <c r="AE43" s="57">
        <v>1.098943051</v>
      </c>
      <c r="AF43" s="81" t="s">
        <v>37</v>
      </c>
      <c r="AG43" s="54">
        <v>156</v>
      </c>
      <c r="AH43" s="54">
        <v>2311132</v>
      </c>
      <c r="AI43" s="82">
        <v>6.749938991</v>
      </c>
      <c r="AJ43" s="82">
        <v>5.170173528</v>
      </c>
      <c r="AK43" s="83">
        <v>0.849764158</v>
      </c>
      <c r="AL43" s="84" t="s">
        <v>37</v>
      </c>
      <c r="AM43" s="55">
        <v>289</v>
      </c>
      <c r="AN43" s="55">
        <v>2311132</v>
      </c>
      <c r="AO43" s="56">
        <v>12.504694669</v>
      </c>
      <c r="AP43" s="56">
        <v>9.108516717</v>
      </c>
      <c r="AQ43" s="57">
        <v>0.936297665</v>
      </c>
    </row>
    <row r="44" spans="1:43" ht="15" customHeight="1">
      <c r="A44" s="80" t="s">
        <v>67</v>
      </c>
      <c r="B44" s="80" t="s">
        <v>60</v>
      </c>
      <c r="C44" s="55">
        <v>2872</v>
      </c>
      <c r="D44" s="55">
        <v>1317243</v>
      </c>
      <c r="E44" s="56">
        <v>218.031145354</v>
      </c>
      <c r="F44" s="56">
        <v>165.316043653</v>
      </c>
      <c r="G44" s="57">
        <v>0.962711415</v>
      </c>
      <c r="H44" s="81" t="s">
        <v>37</v>
      </c>
      <c r="I44" s="54">
        <v>274</v>
      </c>
      <c r="J44" s="54">
        <v>1317243</v>
      </c>
      <c r="K44" s="82">
        <v>20.801021528</v>
      </c>
      <c r="L44" s="82">
        <v>15.898738751</v>
      </c>
      <c r="M44" s="83">
        <v>0.98729394</v>
      </c>
      <c r="N44" s="84" t="s">
        <v>37</v>
      </c>
      <c r="O44" s="55">
        <v>98</v>
      </c>
      <c r="P44" s="55">
        <v>1317243</v>
      </c>
      <c r="Q44" s="56">
        <v>7.439781422</v>
      </c>
      <c r="R44" s="56">
        <v>5.701427921</v>
      </c>
      <c r="S44" s="57">
        <v>0.873521433</v>
      </c>
      <c r="T44" s="81" t="s">
        <v>37</v>
      </c>
      <c r="U44" s="54">
        <v>510</v>
      </c>
      <c r="V44" s="54">
        <v>1317243</v>
      </c>
      <c r="W44" s="82">
        <v>38.717229851</v>
      </c>
      <c r="X44" s="82">
        <v>29.49512294</v>
      </c>
      <c r="Y44" s="83">
        <v>0.90688496</v>
      </c>
      <c r="Z44" s="84" t="s">
        <v>37</v>
      </c>
      <c r="AA44" s="55">
        <v>134</v>
      </c>
      <c r="AB44" s="55">
        <v>1317243</v>
      </c>
      <c r="AC44" s="56">
        <v>10.172762353</v>
      </c>
      <c r="AD44" s="56">
        <v>7.841316465</v>
      </c>
      <c r="AE44" s="57">
        <v>1.346471727</v>
      </c>
      <c r="AF44" s="81" t="s">
        <v>37</v>
      </c>
      <c r="AG44" s="54">
        <v>77</v>
      </c>
      <c r="AH44" s="54">
        <v>1317243</v>
      </c>
      <c r="AI44" s="82">
        <v>5.845542546</v>
      </c>
      <c r="AJ44" s="82">
        <v>4.529211387</v>
      </c>
      <c r="AK44" s="83">
        <v>0.74441631</v>
      </c>
      <c r="AL44" s="84" t="s">
        <v>37</v>
      </c>
      <c r="AM44" s="55">
        <v>159</v>
      </c>
      <c r="AN44" s="55">
        <v>1317243</v>
      </c>
      <c r="AO44" s="56">
        <v>12.070665777</v>
      </c>
      <c r="AP44" s="56">
        <v>9.328464984</v>
      </c>
      <c r="AQ44" s="57">
        <v>0.958906949</v>
      </c>
    </row>
    <row r="45" spans="1:43" ht="15" customHeight="1">
      <c r="A45" s="80" t="s">
        <v>67</v>
      </c>
      <c r="B45" s="80" t="s">
        <v>61</v>
      </c>
      <c r="C45" s="55">
        <v>3112</v>
      </c>
      <c r="D45" s="55">
        <v>1597540</v>
      </c>
      <c r="E45" s="56">
        <v>194.799504238</v>
      </c>
      <c r="F45" s="56">
        <v>157.845452012</v>
      </c>
      <c r="G45" s="57">
        <v>0.919206721</v>
      </c>
      <c r="H45" s="81" t="s">
        <v>37</v>
      </c>
      <c r="I45" s="54">
        <v>317</v>
      </c>
      <c r="J45" s="54">
        <v>1597540</v>
      </c>
      <c r="K45" s="82">
        <v>19.843008626</v>
      </c>
      <c r="L45" s="82">
        <v>15.88026785</v>
      </c>
      <c r="M45" s="83">
        <v>0.986146918</v>
      </c>
      <c r="N45" s="84" t="s">
        <v>37</v>
      </c>
      <c r="O45" s="55">
        <v>142</v>
      </c>
      <c r="P45" s="55">
        <v>1597540</v>
      </c>
      <c r="Q45" s="56">
        <v>8.888666324</v>
      </c>
      <c r="R45" s="56">
        <v>7.289857431</v>
      </c>
      <c r="S45" s="57">
        <v>1.116886295</v>
      </c>
      <c r="T45" s="81" t="s">
        <v>37</v>
      </c>
      <c r="U45" s="54">
        <v>543</v>
      </c>
      <c r="V45" s="54">
        <v>1597540</v>
      </c>
      <c r="W45" s="82">
        <v>33.989759255</v>
      </c>
      <c r="X45" s="82">
        <v>28.228777236</v>
      </c>
      <c r="Y45" s="83">
        <v>0.867948697</v>
      </c>
      <c r="Z45" s="84" t="s">
        <v>37</v>
      </c>
      <c r="AA45" s="55">
        <v>116</v>
      </c>
      <c r="AB45" s="55">
        <v>1597540</v>
      </c>
      <c r="AC45" s="56">
        <v>7.26116404</v>
      </c>
      <c r="AD45" s="56">
        <v>5.8919795</v>
      </c>
      <c r="AE45" s="57">
        <v>1.011741312</v>
      </c>
      <c r="AF45" s="81" t="s">
        <v>37</v>
      </c>
      <c r="AG45" s="54">
        <v>101</v>
      </c>
      <c r="AH45" s="54">
        <v>1597540</v>
      </c>
      <c r="AI45" s="82">
        <v>6.322220414</v>
      </c>
      <c r="AJ45" s="82">
        <v>5.182740784</v>
      </c>
      <c r="AK45" s="83">
        <v>0.851829699</v>
      </c>
      <c r="AL45" s="84" t="s">
        <v>37</v>
      </c>
      <c r="AM45" s="55">
        <v>184</v>
      </c>
      <c r="AN45" s="55">
        <v>1597540</v>
      </c>
      <c r="AO45" s="56">
        <v>11.517708477</v>
      </c>
      <c r="AP45" s="56">
        <v>9.315571699</v>
      </c>
      <c r="AQ45" s="57">
        <v>0.957581602</v>
      </c>
    </row>
    <row r="46" spans="1:43" ht="15" customHeight="1">
      <c r="A46" s="80" t="s">
        <v>67</v>
      </c>
      <c r="B46" s="80" t="s">
        <v>62</v>
      </c>
      <c r="C46" s="55">
        <v>1806</v>
      </c>
      <c r="D46" s="55">
        <v>975085</v>
      </c>
      <c r="E46" s="56">
        <v>185.214622315</v>
      </c>
      <c r="F46" s="56">
        <v>142.04131113</v>
      </c>
      <c r="G46" s="57">
        <v>0.827171934</v>
      </c>
      <c r="H46" s="81" t="s">
        <v>37</v>
      </c>
      <c r="I46" s="54">
        <v>191</v>
      </c>
      <c r="J46" s="54">
        <v>975085</v>
      </c>
      <c r="K46" s="82">
        <v>19.588035915</v>
      </c>
      <c r="L46" s="82">
        <v>15.100504399</v>
      </c>
      <c r="M46" s="83">
        <v>0.937724477</v>
      </c>
      <c r="N46" s="84" t="s">
        <v>37</v>
      </c>
      <c r="O46" s="55">
        <v>85</v>
      </c>
      <c r="P46" s="55">
        <v>975085</v>
      </c>
      <c r="Q46" s="56">
        <v>8.717188758</v>
      </c>
      <c r="R46" s="56">
        <v>6.752240528</v>
      </c>
      <c r="S46" s="57">
        <v>1.034517476</v>
      </c>
      <c r="T46" s="81" t="s">
        <v>37</v>
      </c>
      <c r="U46" s="54">
        <v>261</v>
      </c>
      <c r="V46" s="54">
        <v>975085</v>
      </c>
      <c r="W46" s="82">
        <v>26.766897245</v>
      </c>
      <c r="X46" s="82">
        <v>21.109290594</v>
      </c>
      <c r="Y46" s="83">
        <v>0.649046223</v>
      </c>
      <c r="Z46" s="84" t="s">
        <v>37</v>
      </c>
      <c r="AA46" s="55">
        <v>88</v>
      </c>
      <c r="AB46" s="55">
        <v>975085</v>
      </c>
      <c r="AC46" s="56">
        <v>9.024854243</v>
      </c>
      <c r="AD46" s="56">
        <v>6.908842919</v>
      </c>
      <c r="AE46" s="57">
        <v>1.186352023</v>
      </c>
      <c r="AF46" s="81" t="s">
        <v>37</v>
      </c>
      <c r="AG46" s="54">
        <v>56</v>
      </c>
      <c r="AH46" s="54">
        <v>975085</v>
      </c>
      <c r="AI46" s="82">
        <v>5.743089064</v>
      </c>
      <c r="AJ46" s="82">
        <v>4.400523429</v>
      </c>
      <c r="AK46" s="83">
        <v>0.723265296</v>
      </c>
      <c r="AL46" s="84" t="s">
        <v>37</v>
      </c>
      <c r="AM46" s="55">
        <v>124</v>
      </c>
      <c r="AN46" s="55">
        <v>975085</v>
      </c>
      <c r="AO46" s="56">
        <v>12.71684007</v>
      </c>
      <c r="AP46" s="56">
        <v>9.647646895</v>
      </c>
      <c r="AQ46" s="57">
        <v>0.991716823</v>
      </c>
    </row>
    <row r="47" spans="1:43" ht="15" customHeight="1">
      <c r="A47" s="80"/>
      <c r="B47" s="80"/>
      <c r="C47" s="55"/>
      <c r="D47" s="55"/>
      <c r="E47" s="56"/>
      <c r="F47" s="56"/>
      <c r="G47" s="57"/>
      <c r="H47" s="81"/>
      <c r="I47" s="54"/>
      <c r="J47" s="54"/>
      <c r="K47" s="82"/>
      <c r="L47" s="82"/>
      <c r="M47" s="83"/>
      <c r="N47" s="84"/>
      <c r="O47" s="55"/>
      <c r="P47" s="55"/>
      <c r="Q47" s="56"/>
      <c r="R47" s="56"/>
      <c r="S47" s="57"/>
      <c r="T47" s="81"/>
      <c r="U47" s="54"/>
      <c r="V47" s="54"/>
      <c r="W47" s="82"/>
      <c r="X47" s="82"/>
      <c r="Y47" s="83"/>
      <c r="Z47" s="84"/>
      <c r="AA47" s="55"/>
      <c r="AB47" s="55"/>
      <c r="AC47" s="56"/>
      <c r="AD47" s="56"/>
      <c r="AE47" s="57"/>
      <c r="AF47" s="81"/>
      <c r="AG47" s="54"/>
      <c r="AH47" s="54"/>
      <c r="AI47" s="82"/>
      <c r="AJ47" s="82"/>
      <c r="AK47" s="83"/>
      <c r="AL47" s="84"/>
      <c r="AM47" s="55"/>
      <c r="AN47" s="55"/>
      <c r="AO47" s="56"/>
      <c r="AP47" s="56"/>
      <c r="AQ47" s="57"/>
    </row>
    <row r="48" spans="1:43" s="70" customFormat="1" ht="15" customHeight="1">
      <c r="A48" s="71" t="s">
        <v>68</v>
      </c>
      <c r="B48" s="71" t="s">
        <v>57</v>
      </c>
      <c r="C48" s="72">
        <v>6183</v>
      </c>
      <c r="D48" s="72">
        <v>2549889</v>
      </c>
      <c r="E48" s="73">
        <v>242.481143297</v>
      </c>
      <c r="F48" s="73">
        <v>190.684047629</v>
      </c>
      <c r="G48" s="74">
        <v>1.110440979</v>
      </c>
      <c r="H48" s="75" t="s">
        <v>37</v>
      </c>
      <c r="I48" s="76">
        <v>611</v>
      </c>
      <c r="J48" s="76">
        <v>2549889</v>
      </c>
      <c r="K48" s="77">
        <v>23.961827358</v>
      </c>
      <c r="L48" s="77">
        <v>18.910980663</v>
      </c>
      <c r="M48" s="78">
        <v>1.174350802</v>
      </c>
      <c r="N48" s="79" t="s">
        <v>37</v>
      </c>
      <c r="O48" s="72">
        <v>200</v>
      </c>
      <c r="P48" s="72">
        <v>2549889</v>
      </c>
      <c r="Q48" s="73">
        <v>7.843478677</v>
      </c>
      <c r="R48" s="73">
        <v>6.336105228</v>
      </c>
      <c r="S48" s="74">
        <v>0.970760973</v>
      </c>
      <c r="T48" s="75" t="s">
        <v>37</v>
      </c>
      <c r="U48" s="76">
        <v>1174</v>
      </c>
      <c r="V48" s="76">
        <v>2549889</v>
      </c>
      <c r="W48" s="77">
        <v>46.041219833</v>
      </c>
      <c r="X48" s="77">
        <v>36.00116658</v>
      </c>
      <c r="Y48" s="78">
        <v>1.106925934</v>
      </c>
      <c r="Z48" s="79" t="s">
        <v>37</v>
      </c>
      <c r="AA48" s="72">
        <v>215</v>
      </c>
      <c r="AB48" s="72">
        <v>2549889</v>
      </c>
      <c r="AC48" s="73">
        <v>8.431739578</v>
      </c>
      <c r="AD48" s="73">
        <v>6.662998347</v>
      </c>
      <c r="AE48" s="74">
        <v>1.14413682</v>
      </c>
      <c r="AF48" s="75" t="s">
        <v>37</v>
      </c>
      <c r="AG48" s="76">
        <v>191</v>
      </c>
      <c r="AH48" s="76">
        <v>2549889</v>
      </c>
      <c r="AI48" s="77">
        <v>7.490522136</v>
      </c>
      <c r="AJ48" s="77">
        <v>6.019734615</v>
      </c>
      <c r="AK48" s="78">
        <v>0.989397105</v>
      </c>
      <c r="AL48" s="79" t="s">
        <v>37</v>
      </c>
      <c r="AM48" s="72">
        <v>350</v>
      </c>
      <c r="AN48" s="72">
        <v>2549889</v>
      </c>
      <c r="AO48" s="73">
        <v>13.726087685</v>
      </c>
      <c r="AP48" s="73">
        <v>10.730908403</v>
      </c>
      <c r="AQ48" s="74">
        <v>1.103069225</v>
      </c>
    </row>
    <row r="49" spans="1:43" ht="15" customHeight="1">
      <c r="A49" s="80" t="s">
        <v>68</v>
      </c>
      <c r="B49" s="80" t="s">
        <v>58</v>
      </c>
      <c r="C49" s="55">
        <v>2998</v>
      </c>
      <c r="D49" s="55">
        <v>1122188</v>
      </c>
      <c r="E49" s="56">
        <v>267.156661807</v>
      </c>
      <c r="F49" s="56">
        <v>206.375365044</v>
      </c>
      <c r="G49" s="57">
        <v>1.201818742</v>
      </c>
      <c r="H49" s="81" t="s">
        <v>37</v>
      </c>
      <c r="I49" s="54">
        <v>279</v>
      </c>
      <c r="J49" s="54">
        <v>1122188</v>
      </c>
      <c r="K49" s="82">
        <v>24.862144311</v>
      </c>
      <c r="L49" s="82">
        <v>19.429053341</v>
      </c>
      <c r="M49" s="83">
        <v>1.206522538</v>
      </c>
      <c r="N49" s="84" t="s">
        <v>37</v>
      </c>
      <c r="O49" s="55">
        <v>95</v>
      </c>
      <c r="P49" s="55">
        <v>1122188</v>
      </c>
      <c r="Q49" s="56">
        <v>8.465604694</v>
      </c>
      <c r="R49" s="56">
        <v>6.832879427</v>
      </c>
      <c r="S49" s="57">
        <v>1.046872242</v>
      </c>
      <c r="T49" s="81" t="s">
        <v>37</v>
      </c>
      <c r="U49" s="54">
        <v>614</v>
      </c>
      <c r="V49" s="54">
        <v>1122188</v>
      </c>
      <c r="W49" s="82">
        <v>54.71453981</v>
      </c>
      <c r="X49" s="82">
        <v>41.683917731</v>
      </c>
      <c r="Y49" s="83">
        <v>1.281653178</v>
      </c>
      <c r="Z49" s="84" t="s">
        <v>37</v>
      </c>
      <c r="AA49" s="55">
        <v>97</v>
      </c>
      <c r="AB49" s="55">
        <v>1122188</v>
      </c>
      <c r="AC49" s="56">
        <v>8.64382795</v>
      </c>
      <c r="AD49" s="56">
        <v>6.801601068</v>
      </c>
      <c r="AE49" s="57">
        <v>1.167936988</v>
      </c>
      <c r="AF49" s="81" t="s">
        <v>37</v>
      </c>
      <c r="AG49" s="54">
        <v>83</v>
      </c>
      <c r="AH49" s="54">
        <v>1122188</v>
      </c>
      <c r="AI49" s="82">
        <v>7.396265153</v>
      </c>
      <c r="AJ49" s="82">
        <v>6.076022493</v>
      </c>
      <c r="AK49" s="83">
        <v>0.99864852</v>
      </c>
      <c r="AL49" s="84" t="s">
        <v>37</v>
      </c>
      <c r="AM49" s="55">
        <v>182</v>
      </c>
      <c r="AN49" s="55">
        <v>1122188</v>
      </c>
      <c r="AO49" s="56">
        <v>16.218316361</v>
      </c>
      <c r="AP49" s="56">
        <v>12.431575904</v>
      </c>
      <c r="AQ49" s="57">
        <v>1.277887042</v>
      </c>
    </row>
    <row r="50" spans="1:43" ht="15" customHeight="1">
      <c r="A50" s="80" t="s">
        <v>68</v>
      </c>
      <c r="B50" s="80" t="s">
        <v>59</v>
      </c>
      <c r="C50" s="55">
        <v>1015</v>
      </c>
      <c r="D50" s="55">
        <v>410749</v>
      </c>
      <c r="E50" s="56">
        <v>247.109548654</v>
      </c>
      <c r="F50" s="56">
        <v>202.293247845</v>
      </c>
      <c r="G50" s="57">
        <v>1.178046695</v>
      </c>
      <c r="H50" s="81" t="s">
        <v>37</v>
      </c>
      <c r="I50" s="54">
        <v>108</v>
      </c>
      <c r="J50" s="54">
        <v>410749</v>
      </c>
      <c r="K50" s="82">
        <v>26.293429807</v>
      </c>
      <c r="L50" s="82">
        <v>21.279185352</v>
      </c>
      <c r="M50" s="83">
        <v>1.321413672</v>
      </c>
      <c r="N50" s="84" t="s">
        <v>37</v>
      </c>
      <c r="O50" s="55">
        <v>24</v>
      </c>
      <c r="P50" s="55">
        <v>410749</v>
      </c>
      <c r="Q50" s="56">
        <v>5.842984402</v>
      </c>
      <c r="R50" s="56">
        <v>4.89613809</v>
      </c>
      <c r="S50" s="57">
        <v>0.750142178</v>
      </c>
      <c r="T50" s="81" t="s">
        <v>37</v>
      </c>
      <c r="U50" s="54">
        <v>197</v>
      </c>
      <c r="V50" s="54">
        <v>410749</v>
      </c>
      <c r="W50" s="82">
        <v>47.96116363</v>
      </c>
      <c r="X50" s="82">
        <v>38.836928568</v>
      </c>
      <c r="Y50" s="83">
        <v>1.194116955</v>
      </c>
      <c r="Z50" s="84" t="s">
        <v>37</v>
      </c>
      <c r="AA50" s="55">
        <v>38</v>
      </c>
      <c r="AB50" s="55">
        <v>410749</v>
      </c>
      <c r="AC50" s="56">
        <v>9.251391969</v>
      </c>
      <c r="AD50" s="56">
        <v>7.614666696</v>
      </c>
      <c r="AE50" s="57">
        <v>1.307552559</v>
      </c>
      <c r="AF50" s="81" t="s">
        <v>37</v>
      </c>
      <c r="AG50" s="54">
        <v>27</v>
      </c>
      <c r="AH50" s="54">
        <v>410749</v>
      </c>
      <c r="AI50" s="82">
        <v>6.573357452</v>
      </c>
      <c r="AJ50" s="82">
        <v>5.233648096</v>
      </c>
      <c r="AK50" s="83">
        <v>0.86019677</v>
      </c>
      <c r="AL50" s="84" t="s">
        <v>37</v>
      </c>
      <c r="AM50" s="55">
        <v>58</v>
      </c>
      <c r="AN50" s="55">
        <v>410749</v>
      </c>
      <c r="AO50" s="56">
        <v>14.120545637</v>
      </c>
      <c r="AP50" s="56">
        <v>11.523975558</v>
      </c>
      <c r="AQ50" s="57">
        <v>1.184591491</v>
      </c>
    </row>
    <row r="51" spans="1:43" ht="15" customHeight="1">
      <c r="A51" s="80" t="s">
        <v>68</v>
      </c>
      <c r="B51" s="80" t="s">
        <v>60</v>
      </c>
      <c r="C51" s="55">
        <v>974</v>
      </c>
      <c r="D51" s="55">
        <v>441075</v>
      </c>
      <c r="E51" s="56">
        <v>220.824122882</v>
      </c>
      <c r="F51" s="56">
        <v>173.363153191</v>
      </c>
      <c r="G51" s="57">
        <v>1.009573438</v>
      </c>
      <c r="H51" s="81" t="s">
        <v>37</v>
      </c>
      <c r="I51" s="54">
        <v>96</v>
      </c>
      <c r="J51" s="54">
        <v>441075</v>
      </c>
      <c r="K51" s="82">
        <v>21.765005951</v>
      </c>
      <c r="L51" s="82">
        <v>17.265936941</v>
      </c>
      <c r="M51" s="83">
        <v>1.072195422</v>
      </c>
      <c r="N51" s="84" t="s">
        <v>37</v>
      </c>
      <c r="O51" s="55">
        <v>34</v>
      </c>
      <c r="P51" s="55">
        <v>441075</v>
      </c>
      <c r="Q51" s="56">
        <v>7.708439608</v>
      </c>
      <c r="R51" s="56">
        <v>6.193852396</v>
      </c>
      <c r="S51" s="57">
        <v>0.948966276</v>
      </c>
      <c r="T51" s="81" t="s">
        <v>37</v>
      </c>
      <c r="U51" s="54">
        <v>187</v>
      </c>
      <c r="V51" s="54">
        <v>441075</v>
      </c>
      <c r="W51" s="82">
        <v>42.396417843</v>
      </c>
      <c r="X51" s="82">
        <v>33.066647733</v>
      </c>
      <c r="Y51" s="83">
        <v>1.016698441</v>
      </c>
      <c r="Z51" s="84" t="s">
        <v>37</v>
      </c>
      <c r="AA51" s="55">
        <v>31</v>
      </c>
      <c r="AB51" s="55">
        <v>441075</v>
      </c>
      <c r="AC51" s="56">
        <v>7.028283172</v>
      </c>
      <c r="AD51" s="56">
        <v>5.371715106</v>
      </c>
      <c r="AE51" s="57">
        <v>0.922404107</v>
      </c>
      <c r="AF51" s="81" t="s">
        <v>37</v>
      </c>
      <c r="AG51" s="54">
        <v>36</v>
      </c>
      <c r="AH51" s="54">
        <v>441075</v>
      </c>
      <c r="AI51" s="82">
        <v>8.161877232</v>
      </c>
      <c r="AJ51" s="82">
        <v>6.650790432</v>
      </c>
      <c r="AK51" s="83">
        <v>1.09311676</v>
      </c>
      <c r="AL51" s="84" t="s">
        <v>37</v>
      </c>
      <c r="AM51" s="55">
        <v>55</v>
      </c>
      <c r="AN51" s="55">
        <v>441075</v>
      </c>
      <c r="AO51" s="56">
        <v>12.46953466</v>
      </c>
      <c r="AP51" s="56">
        <v>9.758924938</v>
      </c>
      <c r="AQ51" s="57">
        <v>1.003155499</v>
      </c>
    </row>
    <row r="52" spans="1:43" ht="15" customHeight="1">
      <c r="A52" s="80" t="s">
        <v>68</v>
      </c>
      <c r="B52" s="80" t="s">
        <v>61</v>
      </c>
      <c r="C52" s="55">
        <v>1024</v>
      </c>
      <c r="D52" s="55">
        <v>498655</v>
      </c>
      <c r="E52" s="56">
        <v>205.35239795</v>
      </c>
      <c r="F52" s="56">
        <v>160.331673738</v>
      </c>
      <c r="G52" s="57">
        <v>0.933685135</v>
      </c>
      <c r="H52" s="81" t="s">
        <v>37</v>
      </c>
      <c r="I52" s="54">
        <v>107</v>
      </c>
      <c r="J52" s="54">
        <v>498655</v>
      </c>
      <c r="K52" s="82">
        <v>21.45772127</v>
      </c>
      <c r="L52" s="82">
        <v>16.767633028</v>
      </c>
      <c r="M52" s="83">
        <v>1.041251305</v>
      </c>
      <c r="N52" s="84" t="s">
        <v>37</v>
      </c>
      <c r="O52" s="55">
        <v>40</v>
      </c>
      <c r="P52" s="55">
        <v>498655</v>
      </c>
      <c r="Q52" s="56">
        <v>8.021578045</v>
      </c>
      <c r="R52" s="56">
        <v>6.245794713</v>
      </c>
      <c r="S52" s="57">
        <v>0.95692441</v>
      </c>
      <c r="T52" s="81" t="s">
        <v>37</v>
      </c>
      <c r="U52" s="54">
        <v>152</v>
      </c>
      <c r="V52" s="54">
        <v>498655</v>
      </c>
      <c r="W52" s="82">
        <v>30.481996571</v>
      </c>
      <c r="X52" s="82">
        <v>24.061963655</v>
      </c>
      <c r="Y52" s="83">
        <v>0.739831903</v>
      </c>
      <c r="Z52" s="84" t="s">
        <v>37</v>
      </c>
      <c r="AA52" s="55">
        <v>46</v>
      </c>
      <c r="AB52" s="55">
        <v>498655</v>
      </c>
      <c r="AC52" s="56">
        <v>9.224814752</v>
      </c>
      <c r="AD52" s="56">
        <v>7.2507886</v>
      </c>
      <c r="AE52" s="57">
        <v>1.245069229</v>
      </c>
      <c r="AF52" s="81" t="s">
        <v>37</v>
      </c>
      <c r="AG52" s="54">
        <v>40</v>
      </c>
      <c r="AH52" s="54">
        <v>498655</v>
      </c>
      <c r="AI52" s="82">
        <v>8.021578045</v>
      </c>
      <c r="AJ52" s="82">
        <v>6.016166582</v>
      </c>
      <c r="AK52" s="83">
        <v>0.988810666</v>
      </c>
      <c r="AL52" s="84" t="s">
        <v>37</v>
      </c>
      <c r="AM52" s="55">
        <v>45</v>
      </c>
      <c r="AN52" s="55">
        <v>498655</v>
      </c>
      <c r="AO52" s="56">
        <v>9.024275301</v>
      </c>
      <c r="AP52" s="56">
        <v>6.947378564</v>
      </c>
      <c r="AQ52" s="57">
        <v>0.714146389</v>
      </c>
    </row>
    <row r="53" spans="1:43" ht="15" customHeight="1">
      <c r="A53" s="80" t="s">
        <v>68</v>
      </c>
      <c r="B53" s="80" t="s">
        <v>62</v>
      </c>
      <c r="C53" s="55">
        <v>149</v>
      </c>
      <c r="D53" s="55">
        <v>77204</v>
      </c>
      <c r="E53" s="56">
        <v>192.995181597</v>
      </c>
      <c r="F53" s="56">
        <v>173.791088429</v>
      </c>
      <c r="G53" s="57">
        <v>1.012065501</v>
      </c>
      <c r="H53" s="81" t="s">
        <v>37</v>
      </c>
      <c r="I53" s="54" t="s">
        <v>69</v>
      </c>
      <c r="J53" s="54" t="s">
        <v>69</v>
      </c>
      <c r="K53" s="54" t="s">
        <v>69</v>
      </c>
      <c r="L53" s="54" t="s">
        <v>69</v>
      </c>
      <c r="M53" s="54" t="s">
        <v>69</v>
      </c>
      <c r="N53" s="84" t="s">
        <v>37</v>
      </c>
      <c r="O53" s="55" t="s">
        <v>69</v>
      </c>
      <c r="P53" s="55" t="s">
        <v>69</v>
      </c>
      <c r="Q53" s="55" t="s">
        <v>69</v>
      </c>
      <c r="R53" s="55" t="s">
        <v>69</v>
      </c>
      <c r="S53" s="55" t="s">
        <v>69</v>
      </c>
      <c r="T53" s="81" t="s">
        <v>37</v>
      </c>
      <c r="U53" s="54">
        <v>20</v>
      </c>
      <c r="V53" s="54">
        <v>77204</v>
      </c>
      <c r="W53" s="82">
        <v>25.905393503</v>
      </c>
      <c r="X53" s="82">
        <v>23.066745277</v>
      </c>
      <c r="Y53" s="83">
        <v>0.709231977</v>
      </c>
      <c r="Z53" s="84" t="s">
        <v>37</v>
      </c>
      <c r="AA53" s="55" t="s">
        <v>69</v>
      </c>
      <c r="AB53" s="55" t="s">
        <v>69</v>
      </c>
      <c r="AC53" s="55" t="s">
        <v>69</v>
      </c>
      <c r="AD53" s="55" t="s">
        <v>69</v>
      </c>
      <c r="AE53" s="55" t="s">
        <v>69</v>
      </c>
      <c r="AF53" s="81" t="s">
        <v>37</v>
      </c>
      <c r="AG53" s="54" t="s">
        <v>69</v>
      </c>
      <c r="AH53" s="54" t="s">
        <v>69</v>
      </c>
      <c r="AI53" s="54" t="s">
        <v>69</v>
      </c>
      <c r="AJ53" s="54" t="s">
        <v>69</v>
      </c>
      <c r="AK53" s="54" t="s">
        <v>69</v>
      </c>
      <c r="AL53" s="84" t="s">
        <v>37</v>
      </c>
      <c r="AM53" s="55" t="s">
        <v>69</v>
      </c>
      <c r="AN53" s="55" t="s">
        <v>69</v>
      </c>
      <c r="AO53" s="55" t="s">
        <v>69</v>
      </c>
      <c r="AP53" s="55" t="s">
        <v>69</v>
      </c>
      <c r="AQ53" s="55" t="s">
        <v>69</v>
      </c>
    </row>
    <row r="54" spans="1:43" ht="15" customHeight="1">
      <c r="A54" s="80"/>
      <c r="B54" s="80"/>
      <c r="C54" s="55"/>
      <c r="D54" s="55"/>
      <c r="E54" s="56"/>
      <c r="F54" s="56"/>
      <c r="G54" s="57"/>
      <c r="H54" s="81"/>
      <c r="I54" s="54"/>
      <c r="J54" s="54"/>
      <c r="K54" s="82"/>
      <c r="L54" s="82"/>
      <c r="M54" s="83"/>
      <c r="N54" s="84"/>
      <c r="O54" s="55"/>
      <c r="P54" s="55"/>
      <c r="Q54" s="56"/>
      <c r="R54" s="56"/>
      <c r="S54" s="57"/>
      <c r="T54" s="81"/>
      <c r="U54" s="54"/>
      <c r="V54" s="54"/>
      <c r="W54" s="82"/>
      <c r="X54" s="82"/>
      <c r="Y54" s="83"/>
      <c r="Z54" s="84"/>
      <c r="AA54" s="55"/>
      <c r="AB54" s="55"/>
      <c r="AC54" s="56"/>
      <c r="AD54" s="56"/>
      <c r="AE54" s="57"/>
      <c r="AF54" s="81"/>
      <c r="AG54" s="54"/>
      <c r="AH54" s="54"/>
      <c r="AI54" s="82"/>
      <c r="AJ54" s="82"/>
      <c r="AK54" s="83"/>
      <c r="AL54" s="84"/>
      <c r="AM54" s="55"/>
      <c r="AN54" s="55"/>
      <c r="AO54" s="56"/>
      <c r="AP54" s="56"/>
      <c r="AQ54" s="57"/>
    </row>
    <row r="55" spans="1:43" s="70" customFormat="1" ht="15" customHeight="1">
      <c r="A55" s="71" t="s">
        <v>70</v>
      </c>
      <c r="B55" s="71" t="s">
        <v>57</v>
      </c>
      <c r="C55" s="72">
        <v>2481</v>
      </c>
      <c r="D55" s="72">
        <v>1841010</v>
      </c>
      <c r="E55" s="73">
        <v>134.762983362</v>
      </c>
      <c r="F55" s="73">
        <v>151.010503824</v>
      </c>
      <c r="G55" s="74">
        <v>0.879403672</v>
      </c>
      <c r="H55" s="75" t="s">
        <v>37</v>
      </c>
      <c r="I55" s="76">
        <v>266</v>
      </c>
      <c r="J55" s="76">
        <v>1841010</v>
      </c>
      <c r="K55" s="77">
        <v>14.448590719</v>
      </c>
      <c r="L55" s="77">
        <v>16.161396426</v>
      </c>
      <c r="M55" s="78">
        <v>1.003604689</v>
      </c>
      <c r="N55" s="79" t="s">
        <v>37</v>
      </c>
      <c r="O55" s="72">
        <v>84</v>
      </c>
      <c r="P55" s="72">
        <v>1841010</v>
      </c>
      <c r="Q55" s="73">
        <v>4.562712859</v>
      </c>
      <c r="R55" s="73">
        <v>5.234948525</v>
      </c>
      <c r="S55" s="74">
        <v>0.802051662</v>
      </c>
      <c r="T55" s="75" t="s">
        <v>37</v>
      </c>
      <c r="U55" s="76">
        <v>374</v>
      </c>
      <c r="V55" s="76">
        <v>1841010</v>
      </c>
      <c r="W55" s="77">
        <v>20.314935823</v>
      </c>
      <c r="X55" s="77">
        <v>23.392240463</v>
      </c>
      <c r="Y55" s="78">
        <v>0.71923996</v>
      </c>
      <c r="Z55" s="79" t="s">
        <v>37</v>
      </c>
      <c r="AA55" s="72">
        <v>87</v>
      </c>
      <c r="AB55" s="72">
        <v>1841010</v>
      </c>
      <c r="AC55" s="73">
        <v>4.725666889</v>
      </c>
      <c r="AD55" s="73">
        <v>5.25142842</v>
      </c>
      <c r="AE55" s="74">
        <v>0.901749078</v>
      </c>
      <c r="AF55" s="75" t="s">
        <v>37</v>
      </c>
      <c r="AG55" s="76">
        <v>98</v>
      </c>
      <c r="AH55" s="76">
        <v>1841010</v>
      </c>
      <c r="AI55" s="77">
        <v>5.323165002</v>
      </c>
      <c r="AJ55" s="77">
        <v>6.005289478</v>
      </c>
      <c r="AK55" s="78">
        <v>0.987022917</v>
      </c>
      <c r="AL55" s="79" t="s">
        <v>37</v>
      </c>
      <c r="AM55" s="72">
        <v>139</v>
      </c>
      <c r="AN55" s="72">
        <v>1841010</v>
      </c>
      <c r="AO55" s="73">
        <v>7.550203421</v>
      </c>
      <c r="AP55" s="73">
        <v>8.633133204</v>
      </c>
      <c r="AQ55" s="74">
        <v>0.887431259</v>
      </c>
    </row>
    <row r="56" spans="1:43" ht="15" customHeight="1">
      <c r="A56" s="80" t="s">
        <v>70</v>
      </c>
      <c r="B56" s="80" t="s">
        <v>58</v>
      </c>
      <c r="C56" s="55" t="s">
        <v>69</v>
      </c>
      <c r="D56" s="55" t="s">
        <v>69</v>
      </c>
      <c r="E56" s="55" t="s">
        <v>69</v>
      </c>
      <c r="F56" s="55" t="s">
        <v>69</v>
      </c>
      <c r="G56" s="55" t="s">
        <v>69</v>
      </c>
      <c r="H56" s="81" t="s">
        <v>37</v>
      </c>
      <c r="I56" s="54" t="s">
        <v>69</v>
      </c>
      <c r="J56" s="54" t="s">
        <v>69</v>
      </c>
      <c r="K56" s="54" t="s">
        <v>69</v>
      </c>
      <c r="L56" s="54" t="s">
        <v>69</v>
      </c>
      <c r="M56" s="54" t="s">
        <v>69</v>
      </c>
      <c r="N56" s="84" t="s">
        <v>37</v>
      </c>
      <c r="O56" s="55" t="s">
        <v>69</v>
      </c>
      <c r="P56" s="55" t="s">
        <v>69</v>
      </c>
      <c r="Q56" s="55" t="s">
        <v>69</v>
      </c>
      <c r="R56" s="55" t="s">
        <v>69</v>
      </c>
      <c r="S56" s="55" t="s">
        <v>69</v>
      </c>
      <c r="T56" s="81" t="s">
        <v>37</v>
      </c>
      <c r="U56" s="54" t="s">
        <v>69</v>
      </c>
      <c r="V56" s="54" t="s">
        <v>69</v>
      </c>
      <c r="W56" s="54" t="s">
        <v>69</v>
      </c>
      <c r="X56" s="54" t="s">
        <v>69</v>
      </c>
      <c r="Y56" s="54" t="s">
        <v>69</v>
      </c>
      <c r="Z56" s="84" t="s">
        <v>37</v>
      </c>
      <c r="AA56" s="55" t="s">
        <v>69</v>
      </c>
      <c r="AB56" s="55" t="s">
        <v>69</v>
      </c>
      <c r="AC56" s="55" t="s">
        <v>69</v>
      </c>
      <c r="AD56" s="55" t="s">
        <v>69</v>
      </c>
      <c r="AE56" s="55" t="s">
        <v>69</v>
      </c>
      <c r="AF56" s="81" t="s">
        <v>37</v>
      </c>
      <c r="AG56" s="54" t="s">
        <v>69</v>
      </c>
      <c r="AH56" s="54" t="s">
        <v>69</v>
      </c>
      <c r="AI56" s="54" t="s">
        <v>69</v>
      </c>
      <c r="AJ56" s="54" t="s">
        <v>69</v>
      </c>
      <c r="AK56" s="54" t="s">
        <v>69</v>
      </c>
      <c r="AL56" s="84" t="s">
        <v>37</v>
      </c>
      <c r="AM56" s="55" t="s">
        <v>69</v>
      </c>
      <c r="AN56" s="55" t="s">
        <v>69</v>
      </c>
      <c r="AO56" s="55" t="s">
        <v>69</v>
      </c>
      <c r="AP56" s="55" t="s">
        <v>69</v>
      </c>
      <c r="AQ56" s="55" t="s">
        <v>69</v>
      </c>
    </row>
    <row r="57" spans="1:43" ht="15" customHeight="1">
      <c r="A57" s="80" t="s">
        <v>70</v>
      </c>
      <c r="B57" s="80" t="s">
        <v>59</v>
      </c>
      <c r="C57" s="55">
        <v>27</v>
      </c>
      <c r="D57" s="55">
        <v>24304</v>
      </c>
      <c r="E57" s="56">
        <v>111.092824226</v>
      </c>
      <c r="F57" s="56">
        <v>140.045168728</v>
      </c>
      <c r="G57" s="57">
        <v>0.815547478</v>
      </c>
      <c r="H57" s="81" t="s">
        <v>37</v>
      </c>
      <c r="I57" s="54" t="s">
        <v>69</v>
      </c>
      <c r="J57" s="54" t="s">
        <v>69</v>
      </c>
      <c r="K57" s="54" t="s">
        <v>69</v>
      </c>
      <c r="L57" s="54" t="s">
        <v>69</v>
      </c>
      <c r="M57" s="54" t="s">
        <v>69</v>
      </c>
      <c r="N57" s="84" t="s">
        <v>37</v>
      </c>
      <c r="O57" s="55" t="s">
        <v>69</v>
      </c>
      <c r="P57" s="55" t="s">
        <v>69</v>
      </c>
      <c r="Q57" s="55" t="s">
        <v>69</v>
      </c>
      <c r="R57" s="55" t="s">
        <v>69</v>
      </c>
      <c r="S57" s="55" t="s">
        <v>69</v>
      </c>
      <c r="T57" s="81" t="s">
        <v>37</v>
      </c>
      <c r="U57" s="54" t="s">
        <v>69</v>
      </c>
      <c r="V57" s="54" t="s">
        <v>69</v>
      </c>
      <c r="W57" s="54" t="s">
        <v>69</v>
      </c>
      <c r="X57" s="54" t="s">
        <v>69</v>
      </c>
      <c r="Y57" s="54" t="s">
        <v>69</v>
      </c>
      <c r="Z57" s="84" t="s">
        <v>37</v>
      </c>
      <c r="AA57" s="55" t="s">
        <v>69</v>
      </c>
      <c r="AB57" s="55" t="s">
        <v>69</v>
      </c>
      <c r="AC57" s="55" t="s">
        <v>69</v>
      </c>
      <c r="AD57" s="55" t="s">
        <v>69</v>
      </c>
      <c r="AE57" s="55" t="s">
        <v>69</v>
      </c>
      <c r="AF57" s="81" t="s">
        <v>37</v>
      </c>
      <c r="AG57" s="54" t="s">
        <v>69</v>
      </c>
      <c r="AH57" s="54" t="s">
        <v>69</v>
      </c>
      <c r="AI57" s="54" t="s">
        <v>69</v>
      </c>
      <c r="AJ57" s="54" t="s">
        <v>69</v>
      </c>
      <c r="AK57" s="54" t="s">
        <v>69</v>
      </c>
      <c r="AL57" s="84" t="s">
        <v>37</v>
      </c>
      <c r="AM57" s="55" t="s">
        <v>69</v>
      </c>
      <c r="AN57" s="55" t="s">
        <v>69</v>
      </c>
      <c r="AO57" s="55" t="s">
        <v>69</v>
      </c>
      <c r="AP57" s="55" t="s">
        <v>69</v>
      </c>
      <c r="AQ57" s="55" t="s">
        <v>69</v>
      </c>
    </row>
    <row r="58" spans="1:43" ht="15" customHeight="1">
      <c r="A58" s="80" t="s">
        <v>70</v>
      </c>
      <c r="B58" s="80" t="s">
        <v>60</v>
      </c>
      <c r="C58" s="55" t="s">
        <v>69</v>
      </c>
      <c r="D58" s="55" t="s">
        <v>69</v>
      </c>
      <c r="E58" s="55" t="s">
        <v>69</v>
      </c>
      <c r="F58" s="55" t="s">
        <v>69</v>
      </c>
      <c r="G58" s="55" t="s">
        <v>69</v>
      </c>
      <c r="H58" s="81" t="s">
        <v>37</v>
      </c>
      <c r="I58" s="54" t="s">
        <v>69</v>
      </c>
      <c r="J58" s="54" t="s">
        <v>69</v>
      </c>
      <c r="K58" s="54" t="s">
        <v>69</v>
      </c>
      <c r="L58" s="54" t="s">
        <v>69</v>
      </c>
      <c r="M58" s="54" t="s">
        <v>69</v>
      </c>
      <c r="N58" s="84" t="s">
        <v>37</v>
      </c>
      <c r="O58" s="55" t="s">
        <v>69</v>
      </c>
      <c r="P58" s="55" t="s">
        <v>69</v>
      </c>
      <c r="Q58" s="55" t="s">
        <v>69</v>
      </c>
      <c r="R58" s="55" t="s">
        <v>69</v>
      </c>
      <c r="S58" s="55" t="s">
        <v>69</v>
      </c>
      <c r="T58" s="81" t="s">
        <v>37</v>
      </c>
      <c r="U58" s="54" t="s">
        <v>69</v>
      </c>
      <c r="V58" s="54" t="s">
        <v>69</v>
      </c>
      <c r="W58" s="54" t="s">
        <v>69</v>
      </c>
      <c r="X58" s="54" t="s">
        <v>69</v>
      </c>
      <c r="Y58" s="54" t="s">
        <v>69</v>
      </c>
      <c r="Z58" s="84" t="s">
        <v>37</v>
      </c>
      <c r="AA58" s="55" t="s">
        <v>69</v>
      </c>
      <c r="AB58" s="55" t="s">
        <v>69</v>
      </c>
      <c r="AC58" s="55" t="s">
        <v>69</v>
      </c>
      <c r="AD58" s="55" t="s">
        <v>69</v>
      </c>
      <c r="AE58" s="55" t="s">
        <v>69</v>
      </c>
      <c r="AF58" s="81" t="s">
        <v>37</v>
      </c>
      <c r="AG58" s="54" t="s">
        <v>69</v>
      </c>
      <c r="AH58" s="54" t="s">
        <v>69</v>
      </c>
      <c r="AI58" s="54" t="s">
        <v>69</v>
      </c>
      <c r="AJ58" s="54" t="s">
        <v>69</v>
      </c>
      <c r="AK58" s="54" t="s">
        <v>69</v>
      </c>
      <c r="AL58" s="84" t="s">
        <v>37</v>
      </c>
      <c r="AM58" s="55" t="s">
        <v>69</v>
      </c>
      <c r="AN58" s="55" t="s">
        <v>69</v>
      </c>
      <c r="AO58" s="55" t="s">
        <v>69</v>
      </c>
      <c r="AP58" s="55" t="s">
        <v>69</v>
      </c>
      <c r="AQ58" s="55" t="s">
        <v>69</v>
      </c>
    </row>
    <row r="59" spans="1:43" ht="15" customHeight="1">
      <c r="A59" s="80" t="s">
        <v>70</v>
      </c>
      <c r="B59" s="80" t="s">
        <v>61</v>
      </c>
      <c r="C59" s="55">
        <v>921</v>
      </c>
      <c r="D59" s="55">
        <v>613755</v>
      </c>
      <c r="E59" s="56">
        <v>150.059877313</v>
      </c>
      <c r="F59" s="56">
        <v>161.649904758</v>
      </c>
      <c r="G59" s="57">
        <v>0.941361801</v>
      </c>
      <c r="H59" s="81" t="s">
        <v>37</v>
      </c>
      <c r="I59" s="54">
        <v>92</v>
      </c>
      <c r="J59" s="54">
        <v>613755</v>
      </c>
      <c r="K59" s="82">
        <v>14.989694585</v>
      </c>
      <c r="L59" s="82">
        <v>16.425103352</v>
      </c>
      <c r="M59" s="83">
        <v>1.019980595</v>
      </c>
      <c r="N59" s="84" t="s">
        <v>37</v>
      </c>
      <c r="O59" s="55">
        <v>27</v>
      </c>
      <c r="P59" s="55">
        <v>613755</v>
      </c>
      <c r="Q59" s="56">
        <v>4.399149498</v>
      </c>
      <c r="R59" s="56">
        <v>4.785529613</v>
      </c>
      <c r="S59" s="57">
        <v>0.733195744</v>
      </c>
      <c r="T59" s="81" t="s">
        <v>37</v>
      </c>
      <c r="U59" s="54">
        <v>151</v>
      </c>
      <c r="V59" s="54">
        <v>613755</v>
      </c>
      <c r="W59" s="82">
        <v>24.602650895</v>
      </c>
      <c r="X59" s="82">
        <v>27.75666942</v>
      </c>
      <c r="Y59" s="83">
        <v>0.853432823</v>
      </c>
      <c r="Z59" s="84" t="s">
        <v>37</v>
      </c>
      <c r="AA59" s="55">
        <v>32</v>
      </c>
      <c r="AB59" s="55">
        <v>613755</v>
      </c>
      <c r="AC59" s="56">
        <v>5.213806812</v>
      </c>
      <c r="AD59" s="56">
        <v>5.313167858</v>
      </c>
      <c r="AE59" s="57">
        <v>0.912350666</v>
      </c>
      <c r="AF59" s="81" t="s">
        <v>37</v>
      </c>
      <c r="AG59" s="54">
        <v>29</v>
      </c>
      <c r="AH59" s="54">
        <v>613755</v>
      </c>
      <c r="AI59" s="82">
        <v>4.725012424</v>
      </c>
      <c r="AJ59" s="82">
        <v>4.87783377</v>
      </c>
      <c r="AK59" s="83">
        <v>0.80171551</v>
      </c>
      <c r="AL59" s="84" t="s">
        <v>37</v>
      </c>
      <c r="AM59" s="55">
        <v>49</v>
      </c>
      <c r="AN59" s="55">
        <v>613755</v>
      </c>
      <c r="AO59" s="56">
        <v>7.983641681</v>
      </c>
      <c r="AP59" s="56">
        <v>8.777995347</v>
      </c>
      <c r="AQ59" s="57">
        <v>0.902322167</v>
      </c>
    </row>
    <row r="60" spans="1:43" ht="15" customHeight="1">
      <c r="A60" s="80" t="s">
        <v>70</v>
      </c>
      <c r="B60" s="80" t="s">
        <v>62</v>
      </c>
      <c r="C60" s="55">
        <v>1511</v>
      </c>
      <c r="D60" s="55">
        <v>1170037</v>
      </c>
      <c r="E60" s="56">
        <v>129.141215192</v>
      </c>
      <c r="F60" s="56">
        <v>145.883532837</v>
      </c>
      <c r="G60" s="57">
        <v>0.84954696</v>
      </c>
      <c r="H60" s="81" t="s">
        <v>37</v>
      </c>
      <c r="I60" s="54">
        <v>170</v>
      </c>
      <c r="J60" s="54">
        <v>1170037</v>
      </c>
      <c r="K60" s="82">
        <v>14.529455051</v>
      </c>
      <c r="L60" s="82">
        <v>16.221650679</v>
      </c>
      <c r="M60" s="83">
        <v>1.00734641</v>
      </c>
      <c r="N60" s="84" t="s">
        <v>37</v>
      </c>
      <c r="O60" s="55">
        <v>53</v>
      </c>
      <c r="P60" s="55">
        <v>1170037</v>
      </c>
      <c r="Q60" s="56">
        <v>4.529771281</v>
      </c>
      <c r="R60" s="56">
        <v>5.290294586</v>
      </c>
      <c r="S60" s="57">
        <v>0.810531286</v>
      </c>
      <c r="T60" s="81" t="s">
        <v>37</v>
      </c>
      <c r="U60" s="54">
        <v>215</v>
      </c>
      <c r="V60" s="54">
        <v>1170037</v>
      </c>
      <c r="W60" s="82">
        <v>18.375487271</v>
      </c>
      <c r="X60" s="82">
        <v>21.068606712</v>
      </c>
      <c r="Y60" s="83">
        <v>0.647795318</v>
      </c>
      <c r="Z60" s="84" t="s">
        <v>37</v>
      </c>
      <c r="AA60" s="55">
        <v>53</v>
      </c>
      <c r="AB60" s="55">
        <v>1170037</v>
      </c>
      <c r="AC60" s="56">
        <v>4.529771281</v>
      </c>
      <c r="AD60" s="56">
        <v>5.148801329</v>
      </c>
      <c r="AE60" s="57">
        <v>0.884126466</v>
      </c>
      <c r="AF60" s="81" t="s">
        <v>37</v>
      </c>
      <c r="AG60" s="54">
        <v>65</v>
      </c>
      <c r="AH60" s="54">
        <v>1170037</v>
      </c>
      <c r="AI60" s="82">
        <v>5.555379873</v>
      </c>
      <c r="AJ60" s="82">
        <v>6.477947223</v>
      </c>
      <c r="AK60" s="83">
        <v>1.064708436</v>
      </c>
      <c r="AL60" s="84" t="s">
        <v>37</v>
      </c>
      <c r="AM60" s="55">
        <v>87</v>
      </c>
      <c r="AN60" s="55">
        <v>1170037</v>
      </c>
      <c r="AO60" s="56">
        <v>7.435662291</v>
      </c>
      <c r="AP60" s="56">
        <v>8.535647778</v>
      </c>
      <c r="AQ60" s="57">
        <v>0.877410376</v>
      </c>
    </row>
    <row r="61" spans="1:43" ht="15" customHeight="1">
      <c r="A61" s="80"/>
      <c r="B61" s="80"/>
      <c r="C61" s="55"/>
      <c r="D61" s="55"/>
      <c r="E61" s="56"/>
      <c r="F61" s="56"/>
      <c r="G61" s="57"/>
      <c r="H61" s="81"/>
      <c r="I61" s="54"/>
      <c r="J61" s="54"/>
      <c r="K61" s="82"/>
      <c r="L61" s="82"/>
      <c r="M61" s="83"/>
      <c r="N61" s="84"/>
      <c r="O61" s="55"/>
      <c r="P61" s="55"/>
      <c r="Q61" s="56"/>
      <c r="R61" s="56"/>
      <c r="S61" s="57"/>
      <c r="T61" s="81"/>
      <c r="U61" s="54"/>
      <c r="V61" s="54"/>
      <c r="W61" s="82"/>
      <c r="X61" s="82"/>
      <c r="Y61" s="83"/>
      <c r="Z61" s="84"/>
      <c r="AA61" s="55"/>
      <c r="AB61" s="55"/>
      <c r="AC61" s="56"/>
      <c r="AD61" s="56"/>
      <c r="AE61" s="57"/>
      <c r="AF61" s="81"/>
      <c r="AG61" s="54"/>
      <c r="AH61" s="54"/>
      <c r="AI61" s="82"/>
      <c r="AJ61" s="82"/>
      <c r="AK61" s="83"/>
      <c r="AL61" s="84"/>
      <c r="AM61" s="55"/>
      <c r="AN61" s="55"/>
      <c r="AO61" s="56"/>
      <c r="AP61" s="56"/>
      <c r="AQ61" s="57"/>
    </row>
    <row r="62" spans="1:43" s="70" customFormat="1" ht="15" customHeight="1">
      <c r="A62" s="71" t="s">
        <v>71</v>
      </c>
      <c r="B62" s="71" t="s">
        <v>57</v>
      </c>
      <c r="C62" s="72">
        <v>1310</v>
      </c>
      <c r="D62" s="72">
        <v>1165519</v>
      </c>
      <c r="E62" s="73">
        <v>112.396280112</v>
      </c>
      <c r="F62" s="73">
        <v>215.34485569</v>
      </c>
      <c r="G62" s="74">
        <v>1.254052215</v>
      </c>
      <c r="H62" s="75" t="s">
        <v>37</v>
      </c>
      <c r="I62" s="76">
        <v>109</v>
      </c>
      <c r="J62" s="76">
        <v>1165519</v>
      </c>
      <c r="K62" s="77">
        <v>9.352056895</v>
      </c>
      <c r="L62" s="77">
        <v>18.99273624</v>
      </c>
      <c r="M62" s="78">
        <v>1.179427732</v>
      </c>
      <c r="N62" s="79" t="s">
        <v>37</v>
      </c>
      <c r="O62" s="72">
        <v>40</v>
      </c>
      <c r="P62" s="72">
        <v>1165519</v>
      </c>
      <c r="Q62" s="73">
        <v>3.431947484</v>
      </c>
      <c r="R62" s="73">
        <v>6.603197917</v>
      </c>
      <c r="S62" s="74">
        <v>1.011682509</v>
      </c>
      <c r="T62" s="75" t="s">
        <v>37</v>
      </c>
      <c r="U62" s="76">
        <v>315</v>
      </c>
      <c r="V62" s="76">
        <v>1165519</v>
      </c>
      <c r="W62" s="77">
        <v>27.026586439</v>
      </c>
      <c r="X62" s="77">
        <v>49.023716897</v>
      </c>
      <c r="Y62" s="78">
        <v>1.507329589</v>
      </c>
      <c r="Z62" s="79" t="s">
        <v>37</v>
      </c>
      <c r="AA62" s="72">
        <v>37</v>
      </c>
      <c r="AB62" s="72">
        <v>1165519</v>
      </c>
      <c r="AC62" s="73">
        <v>3.174551423</v>
      </c>
      <c r="AD62" s="73">
        <v>6.009299329</v>
      </c>
      <c r="AE62" s="74">
        <v>1.031886888</v>
      </c>
      <c r="AF62" s="75" t="s">
        <v>37</v>
      </c>
      <c r="AG62" s="76">
        <v>28</v>
      </c>
      <c r="AH62" s="76">
        <v>1165519</v>
      </c>
      <c r="AI62" s="77">
        <v>2.402363239</v>
      </c>
      <c r="AJ62" s="77">
        <v>3.194269226</v>
      </c>
      <c r="AK62" s="78">
        <v>0.525006653</v>
      </c>
      <c r="AL62" s="79" t="s">
        <v>37</v>
      </c>
      <c r="AM62" s="72">
        <v>54</v>
      </c>
      <c r="AN62" s="72">
        <v>1165519</v>
      </c>
      <c r="AO62" s="73">
        <v>4.633129104</v>
      </c>
      <c r="AP62" s="73">
        <v>9.124303999</v>
      </c>
      <c r="AQ62" s="74">
        <v>0.937920497</v>
      </c>
    </row>
    <row r="63" spans="1:43" ht="15" customHeight="1">
      <c r="A63" s="80" t="s">
        <v>71</v>
      </c>
      <c r="B63" s="80" t="s">
        <v>58</v>
      </c>
      <c r="C63" s="55">
        <v>404</v>
      </c>
      <c r="D63" s="55">
        <v>383709</v>
      </c>
      <c r="E63" s="56">
        <v>105.288121988</v>
      </c>
      <c r="F63" s="56">
        <v>216.994307216</v>
      </c>
      <c r="G63" s="57">
        <v>1.26365773</v>
      </c>
      <c r="H63" s="81" t="s">
        <v>37</v>
      </c>
      <c r="I63" s="54" t="s">
        <v>69</v>
      </c>
      <c r="J63" s="54" t="s">
        <v>69</v>
      </c>
      <c r="K63" s="54" t="s">
        <v>69</v>
      </c>
      <c r="L63" s="54" t="s">
        <v>69</v>
      </c>
      <c r="M63" s="54" t="s">
        <v>69</v>
      </c>
      <c r="N63" s="84" t="s">
        <v>37</v>
      </c>
      <c r="O63" s="55" t="s">
        <v>69</v>
      </c>
      <c r="P63" s="55" t="s">
        <v>69</v>
      </c>
      <c r="Q63" s="55" t="s">
        <v>69</v>
      </c>
      <c r="R63" s="55" t="s">
        <v>69</v>
      </c>
      <c r="S63" s="55" t="s">
        <v>69</v>
      </c>
      <c r="T63" s="81" t="s">
        <v>37</v>
      </c>
      <c r="U63" s="54">
        <v>115</v>
      </c>
      <c r="V63" s="54">
        <v>383709</v>
      </c>
      <c r="W63" s="82">
        <v>29.970628784</v>
      </c>
      <c r="X63" s="82">
        <v>59.996320079</v>
      </c>
      <c r="Y63" s="83">
        <v>1.844703629</v>
      </c>
      <c r="Z63" s="84" t="s">
        <v>37</v>
      </c>
      <c r="AA63" s="55" t="s">
        <v>69</v>
      </c>
      <c r="AB63" s="55" t="s">
        <v>69</v>
      </c>
      <c r="AC63" s="55" t="s">
        <v>69</v>
      </c>
      <c r="AD63" s="55" t="s">
        <v>69</v>
      </c>
      <c r="AE63" s="55" t="s">
        <v>69</v>
      </c>
      <c r="AF63" s="81" t="s">
        <v>37</v>
      </c>
      <c r="AG63" s="54" t="s">
        <v>69</v>
      </c>
      <c r="AH63" s="54" t="s">
        <v>69</v>
      </c>
      <c r="AI63" s="54" t="s">
        <v>69</v>
      </c>
      <c r="AJ63" s="54" t="s">
        <v>69</v>
      </c>
      <c r="AK63" s="54" t="s">
        <v>69</v>
      </c>
      <c r="AL63" s="84" t="s">
        <v>37</v>
      </c>
      <c r="AM63" s="55" t="s">
        <v>69</v>
      </c>
      <c r="AN63" s="55" t="s">
        <v>69</v>
      </c>
      <c r="AO63" s="55" t="s">
        <v>69</v>
      </c>
      <c r="AP63" s="55" t="s">
        <v>69</v>
      </c>
      <c r="AQ63" s="55" t="s">
        <v>69</v>
      </c>
    </row>
    <row r="64" spans="1:43" ht="15" customHeight="1">
      <c r="A64" s="80" t="s">
        <v>71</v>
      </c>
      <c r="B64" s="80" t="s">
        <v>59</v>
      </c>
      <c r="C64" s="55">
        <v>230</v>
      </c>
      <c r="D64" s="55">
        <v>170125</v>
      </c>
      <c r="E64" s="56">
        <v>135.194709772</v>
      </c>
      <c r="F64" s="56">
        <v>235.595494583</v>
      </c>
      <c r="G64" s="57">
        <v>1.371981006</v>
      </c>
      <c r="H64" s="81" t="s">
        <v>37</v>
      </c>
      <c r="I64" s="54" t="s">
        <v>69</v>
      </c>
      <c r="J64" s="54" t="s">
        <v>69</v>
      </c>
      <c r="K64" s="54" t="s">
        <v>69</v>
      </c>
      <c r="L64" s="54" t="s">
        <v>69</v>
      </c>
      <c r="M64" s="54" t="s">
        <v>69</v>
      </c>
      <c r="N64" s="84" t="s">
        <v>37</v>
      </c>
      <c r="O64" s="55" t="s">
        <v>69</v>
      </c>
      <c r="P64" s="55" t="s">
        <v>69</v>
      </c>
      <c r="Q64" s="55" t="s">
        <v>69</v>
      </c>
      <c r="R64" s="55" t="s">
        <v>69</v>
      </c>
      <c r="S64" s="55" t="s">
        <v>69</v>
      </c>
      <c r="T64" s="81" t="s">
        <v>37</v>
      </c>
      <c r="U64" s="54">
        <v>58</v>
      </c>
      <c r="V64" s="54">
        <v>170125</v>
      </c>
      <c r="W64" s="82">
        <v>34.092578986</v>
      </c>
      <c r="X64" s="82">
        <v>52.916591255</v>
      </c>
      <c r="Y64" s="83">
        <v>1.627023587</v>
      </c>
      <c r="Z64" s="84" t="s">
        <v>37</v>
      </c>
      <c r="AA64" s="55" t="s">
        <v>69</v>
      </c>
      <c r="AB64" s="55" t="s">
        <v>69</v>
      </c>
      <c r="AC64" s="55" t="s">
        <v>69</v>
      </c>
      <c r="AD64" s="55" t="s">
        <v>69</v>
      </c>
      <c r="AE64" s="55" t="s">
        <v>69</v>
      </c>
      <c r="AF64" s="81" t="s">
        <v>37</v>
      </c>
      <c r="AG64" s="54" t="s">
        <v>69</v>
      </c>
      <c r="AH64" s="54" t="s">
        <v>69</v>
      </c>
      <c r="AI64" s="54" t="s">
        <v>69</v>
      </c>
      <c r="AJ64" s="54" t="s">
        <v>69</v>
      </c>
      <c r="AK64" s="54" t="s">
        <v>69</v>
      </c>
      <c r="AL64" s="84" t="s">
        <v>37</v>
      </c>
      <c r="AM64" s="55" t="s">
        <v>69</v>
      </c>
      <c r="AN64" s="55" t="s">
        <v>69</v>
      </c>
      <c r="AO64" s="55" t="s">
        <v>69</v>
      </c>
      <c r="AP64" s="55" t="s">
        <v>69</v>
      </c>
      <c r="AQ64" s="55" t="s">
        <v>69</v>
      </c>
    </row>
    <row r="65" spans="1:43" ht="15" customHeight="1">
      <c r="A65" s="80" t="s">
        <v>71</v>
      </c>
      <c r="B65" s="80" t="s">
        <v>60</v>
      </c>
      <c r="C65" s="55">
        <v>198</v>
      </c>
      <c r="D65" s="55">
        <v>162425</v>
      </c>
      <c r="E65" s="56">
        <v>121.9024165</v>
      </c>
      <c r="F65" s="56">
        <v>221.657797999</v>
      </c>
      <c r="G65" s="57">
        <v>1.290815384</v>
      </c>
      <c r="H65" s="81" t="s">
        <v>37</v>
      </c>
      <c r="I65" s="54" t="s">
        <v>69</v>
      </c>
      <c r="J65" s="54" t="s">
        <v>69</v>
      </c>
      <c r="K65" s="54" t="s">
        <v>69</v>
      </c>
      <c r="L65" s="54" t="s">
        <v>69</v>
      </c>
      <c r="M65" s="54" t="s">
        <v>69</v>
      </c>
      <c r="N65" s="84" t="s">
        <v>37</v>
      </c>
      <c r="O65" s="55" t="s">
        <v>69</v>
      </c>
      <c r="P65" s="55" t="s">
        <v>69</v>
      </c>
      <c r="Q65" s="55" t="s">
        <v>69</v>
      </c>
      <c r="R65" s="55" t="s">
        <v>69</v>
      </c>
      <c r="S65" s="55" t="s">
        <v>69</v>
      </c>
      <c r="T65" s="81" t="s">
        <v>37</v>
      </c>
      <c r="U65" s="54">
        <v>42</v>
      </c>
      <c r="V65" s="54">
        <v>162425</v>
      </c>
      <c r="W65" s="82">
        <v>25.858088348</v>
      </c>
      <c r="X65" s="82">
        <v>50.461308567</v>
      </c>
      <c r="Y65" s="83">
        <v>1.551531143</v>
      </c>
      <c r="Z65" s="84" t="s">
        <v>37</v>
      </c>
      <c r="AA65" s="55" t="s">
        <v>69</v>
      </c>
      <c r="AB65" s="55" t="s">
        <v>69</v>
      </c>
      <c r="AC65" s="55" t="s">
        <v>69</v>
      </c>
      <c r="AD65" s="55" t="s">
        <v>69</v>
      </c>
      <c r="AE65" s="55" t="s">
        <v>69</v>
      </c>
      <c r="AF65" s="81" t="s">
        <v>37</v>
      </c>
      <c r="AG65" s="54" t="s">
        <v>69</v>
      </c>
      <c r="AH65" s="54" t="s">
        <v>69</v>
      </c>
      <c r="AI65" s="54" t="s">
        <v>69</v>
      </c>
      <c r="AJ65" s="54" t="s">
        <v>69</v>
      </c>
      <c r="AK65" s="54" t="s">
        <v>69</v>
      </c>
      <c r="AL65" s="84" t="s">
        <v>37</v>
      </c>
      <c r="AM65" s="55" t="s">
        <v>69</v>
      </c>
      <c r="AN65" s="55" t="s">
        <v>69</v>
      </c>
      <c r="AO65" s="55" t="s">
        <v>69</v>
      </c>
      <c r="AP65" s="55" t="s">
        <v>69</v>
      </c>
      <c r="AQ65" s="55" t="s">
        <v>69</v>
      </c>
    </row>
    <row r="66" spans="1:43" ht="15" customHeight="1">
      <c r="A66" s="80" t="s">
        <v>71</v>
      </c>
      <c r="B66" s="80" t="s">
        <v>61</v>
      </c>
      <c r="C66" s="55">
        <v>327</v>
      </c>
      <c r="D66" s="55">
        <v>271338</v>
      </c>
      <c r="E66" s="56">
        <v>120.513897795</v>
      </c>
      <c r="F66" s="56">
        <v>205.997977575</v>
      </c>
      <c r="G66" s="57">
        <v>1.199621041</v>
      </c>
      <c r="H66" s="81" t="s">
        <v>37</v>
      </c>
      <c r="I66" s="54">
        <v>42</v>
      </c>
      <c r="J66" s="54">
        <v>271338</v>
      </c>
      <c r="K66" s="82">
        <v>15.478849258</v>
      </c>
      <c r="L66" s="82">
        <v>26.333971696</v>
      </c>
      <c r="M66" s="83">
        <v>1.635310264</v>
      </c>
      <c r="N66" s="84" t="s">
        <v>37</v>
      </c>
      <c r="O66" s="55" t="s">
        <v>69</v>
      </c>
      <c r="P66" s="55" t="s">
        <v>69</v>
      </c>
      <c r="Q66" s="55" t="s">
        <v>69</v>
      </c>
      <c r="R66" s="55" t="s">
        <v>69</v>
      </c>
      <c r="S66" s="55" t="s">
        <v>69</v>
      </c>
      <c r="T66" s="81" t="s">
        <v>37</v>
      </c>
      <c r="U66" s="54">
        <v>72</v>
      </c>
      <c r="V66" s="54">
        <v>271338</v>
      </c>
      <c r="W66" s="82">
        <v>26.535170157</v>
      </c>
      <c r="X66" s="82">
        <v>40.135164698</v>
      </c>
      <c r="Y66" s="83">
        <v>1.234033752</v>
      </c>
      <c r="Z66" s="84" t="s">
        <v>37</v>
      </c>
      <c r="AA66" s="55" t="s">
        <v>69</v>
      </c>
      <c r="AB66" s="55" t="s">
        <v>69</v>
      </c>
      <c r="AC66" s="55" t="s">
        <v>69</v>
      </c>
      <c r="AD66" s="55" t="s">
        <v>69</v>
      </c>
      <c r="AE66" s="55" t="s">
        <v>69</v>
      </c>
      <c r="AF66" s="81" t="s">
        <v>37</v>
      </c>
      <c r="AG66" s="54" t="s">
        <v>69</v>
      </c>
      <c r="AH66" s="54" t="s">
        <v>69</v>
      </c>
      <c r="AI66" s="54" t="s">
        <v>69</v>
      </c>
      <c r="AJ66" s="54" t="s">
        <v>69</v>
      </c>
      <c r="AK66" s="54" t="s">
        <v>69</v>
      </c>
      <c r="AL66" s="84" t="s">
        <v>37</v>
      </c>
      <c r="AM66" s="55" t="s">
        <v>69</v>
      </c>
      <c r="AN66" s="55" t="s">
        <v>69</v>
      </c>
      <c r="AO66" s="55" t="s">
        <v>69</v>
      </c>
      <c r="AP66" s="55" t="s">
        <v>69</v>
      </c>
      <c r="AQ66" s="55" t="s">
        <v>69</v>
      </c>
    </row>
    <row r="67" spans="1:43" ht="15" customHeight="1">
      <c r="A67" s="80" t="s">
        <v>71</v>
      </c>
      <c r="B67" s="80" t="s">
        <v>62</v>
      </c>
      <c r="C67" s="55">
        <v>114</v>
      </c>
      <c r="D67" s="55">
        <v>175309</v>
      </c>
      <c r="E67" s="56">
        <v>65.02803621</v>
      </c>
      <c r="F67" s="56">
        <v>162.733765111</v>
      </c>
      <c r="G67" s="57">
        <v>0.947673618</v>
      </c>
      <c r="H67" s="81" t="s">
        <v>37</v>
      </c>
      <c r="I67" s="54" t="s">
        <v>69</v>
      </c>
      <c r="J67" s="54" t="s">
        <v>69</v>
      </c>
      <c r="K67" s="54" t="s">
        <v>69</v>
      </c>
      <c r="L67" s="54" t="s">
        <v>69</v>
      </c>
      <c r="M67" s="54" t="s">
        <v>69</v>
      </c>
      <c r="N67" s="84" t="s">
        <v>37</v>
      </c>
      <c r="O67" s="55" t="s">
        <v>69</v>
      </c>
      <c r="P67" s="55" t="s">
        <v>69</v>
      </c>
      <c r="Q67" s="55" t="s">
        <v>69</v>
      </c>
      <c r="R67" s="55" t="s">
        <v>69</v>
      </c>
      <c r="S67" s="55" t="s">
        <v>69</v>
      </c>
      <c r="T67" s="81" t="s">
        <v>37</v>
      </c>
      <c r="U67" s="54" t="s">
        <v>69</v>
      </c>
      <c r="V67" s="54" t="s">
        <v>69</v>
      </c>
      <c r="W67" s="54" t="s">
        <v>69</v>
      </c>
      <c r="X67" s="54" t="s">
        <v>69</v>
      </c>
      <c r="Y67" s="54" t="s">
        <v>69</v>
      </c>
      <c r="Z67" s="84" t="s">
        <v>37</v>
      </c>
      <c r="AA67" s="55" t="s">
        <v>69</v>
      </c>
      <c r="AB67" s="55" t="s">
        <v>69</v>
      </c>
      <c r="AC67" s="55" t="s">
        <v>69</v>
      </c>
      <c r="AD67" s="55" t="s">
        <v>69</v>
      </c>
      <c r="AE67" s="55" t="s">
        <v>69</v>
      </c>
      <c r="AF67" s="81" t="s">
        <v>37</v>
      </c>
      <c r="AG67" s="54" t="s">
        <v>69</v>
      </c>
      <c r="AH67" s="54" t="s">
        <v>69</v>
      </c>
      <c r="AI67" s="54" t="s">
        <v>69</v>
      </c>
      <c r="AJ67" s="54" t="s">
        <v>69</v>
      </c>
      <c r="AK67" s="54" t="s">
        <v>69</v>
      </c>
      <c r="AL67" s="84" t="s">
        <v>37</v>
      </c>
      <c r="AM67" s="55" t="s">
        <v>69</v>
      </c>
      <c r="AN67" s="55" t="s">
        <v>69</v>
      </c>
      <c r="AO67" s="55" t="s">
        <v>69</v>
      </c>
      <c r="AP67" s="55" t="s">
        <v>69</v>
      </c>
      <c r="AQ67" s="55" t="s">
        <v>69</v>
      </c>
    </row>
    <row r="68" spans="1:43" ht="10.5" customHeight="1">
      <c r="A68" s="109" t="s">
        <v>34</v>
      </c>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row>
    <row r="69" ht="12" customHeight="1">
      <c r="A69" s="85"/>
    </row>
    <row r="70" spans="1:2" ht="15" customHeight="1">
      <c r="A70" s="17" t="s">
        <v>72</v>
      </c>
      <c r="B70" s="59"/>
    </row>
    <row r="71" spans="1:2" ht="19.5" customHeight="1">
      <c r="A71" s="104" t="s">
        <v>73</v>
      </c>
      <c r="B71" s="104"/>
    </row>
    <row r="72" spans="1:2" ht="15" customHeight="1">
      <c r="A72" s="60"/>
      <c r="B72" s="60"/>
    </row>
    <row r="73" spans="1:2" ht="15" customHeight="1">
      <c r="A73" s="61" t="s">
        <v>74</v>
      </c>
      <c r="B73" s="62"/>
    </row>
    <row r="74" spans="1:2" ht="37.5" customHeight="1">
      <c r="A74" s="104" t="s">
        <v>75</v>
      </c>
      <c r="B74" s="104"/>
    </row>
    <row r="75" spans="1:2" ht="34.5" customHeight="1">
      <c r="A75" s="104" t="s">
        <v>76</v>
      </c>
      <c r="B75" s="104"/>
    </row>
  </sheetData>
  <sheetProtection/>
  <mergeCells count="13">
    <mergeCell ref="A75:B75"/>
    <mergeCell ref="A3:AQ3"/>
    <mergeCell ref="A4:B4"/>
    <mergeCell ref="C4:G4"/>
    <mergeCell ref="I4:M4"/>
    <mergeCell ref="O4:S4"/>
    <mergeCell ref="U4:Y4"/>
    <mergeCell ref="AA4:AE4"/>
    <mergeCell ref="AG4:AK4"/>
    <mergeCell ref="AM4:AQ4"/>
    <mergeCell ref="A68:AQ68"/>
    <mergeCell ref="A71:B71"/>
    <mergeCell ref="A74:B74"/>
  </mergeCells>
  <printOptions/>
  <pageMargins left="0.08" right="0.08" top="1" bottom="1" header="0.5" footer="0.5"/>
  <pageSetup blackAndWhite="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B1:C67"/>
  <sheetViews>
    <sheetView zoomScalePageLayoutView="0" workbookViewId="0" topLeftCell="A1">
      <selection activeCell="A1" sqref="A1"/>
    </sheetView>
  </sheetViews>
  <sheetFormatPr defaultColWidth="9.140625" defaultRowHeight="15" customHeight="1"/>
  <cols>
    <col min="1" max="1" width="3.7109375" style="1" customWidth="1"/>
    <col min="2" max="2" width="50.7109375" style="1" customWidth="1"/>
    <col min="3" max="3" width="32.421875" style="1" customWidth="1"/>
    <col min="4" max="16384" width="9.140625" style="1" customWidth="1"/>
  </cols>
  <sheetData>
    <row r="1" ht="23.25" customHeight="1">
      <c r="B1" s="14" t="str">
        <f>Admin!C11</f>
        <v>Socioeconomic group by state</v>
      </c>
    </row>
    <row r="2" ht="18" customHeight="1">
      <c r="B2" s="15" t="s">
        <v>83</v>
      </c>
    </row>
    <row r="4" spans="2:3" ht="15" customHeight="1">
      <c r="B4" s="86" t="s">
        <v>84</v>
      </c>
      <c r="C4" s="86" t="s">
        <v>85</v>
      </c>
    </row>
    <row r="5" spans="2:3" ht="22.5" customHeight="1">
      <c r="B5" s="87" t="s">
        <v>36</v>
      </c>
      <c r="C5" s="87" t="s">
        <v>86</v>
      </c>
    </row>
    <row r="6" spans="2:3" ht="15" customHeight="1">
      <c r="B6" s="87" t="s">
        <v>87</v>
      </c>
      <c r="C6" s="87" t="s">
        <v>88</v>
      </c>
    </row>
    <row r="7" spans="2:3" ht="15" customHeight="1">
      <c r="B7" s="87" t="s">
        <v>89</v>
      </c>
      <c r="C7" s="87" t="s">
        <v>90</v>
      </c>
    </row>
    <row r="8" spans="2:3" ht="15" customHeight="1">
      <c r="B8" s="87" t="s">
        <v>91</v>
      </c>
      <c r="C8" s="87" t="s">
        <v>92</v>
      </c>
    </row>
    <row r="9" spans="2:3" ht="15" customHeight="1">
      <c r="B9" s="87" t="s">
        <v>93</v>
      </c>
      <c r="C9" s="87" t="s">
        <v>94</v>
      </c>
    </row>
    <row r="10" spans="2:3" ht="15" customHeight="1">
      <c r="B10" s="87" t="s">
        <v>95</v>
      </c>
      <c r="C10" s="87" t="s">
        <v>96</v>
      </c>
    </row>
    <row r="11" spans="2:3" ht="15" customHeight="1">
      <c r="B11" s="87" t="s">
        <v>97</v>
      </c>
      <c r="C11" s="87" t="s">
        <v>98</v>
      </c>
    </row>
    <row r="12" spans="2:3" ht="15" customHeight="1">
      <c r="B12" s="87" t="s">
        <v>99</v>
      </c>
      <c r="C12" s="87" t="s">
        <v>100</v>
      </c>
    </row>
    <row r="13" spans="2:3" ht="15" customHeight="1">
      <c r="B13" s="87" t="s">
        <v>101</v>
      </c>
      <c r="C13" s="87" t="s">
        <v>102</v>
      </c>
    </row>
    <row r="14" spans="2:3" ht="15" customHeight="1">
      <c r="B14" s="87" t="s">
        <v>103</v>
      </c>
      <c r="C14" s="87" t="s">
        <v>104</v>
      </c>
    </row>
    <row r="15" spans="2:3" ht="15" customHeight="1">
      <c r="B15" s="87" t="s">
        <v>105</v>
      </c>
      <c r="C15" s="87" t="s">
        <v>106</v>
      </c>
    </row>
    <row r="16" spans="2:3" ht="15" customHeight="1">
      <c r="B16" s="87" t="s">
        <v>107</v>
      </c>
      <c r="C16" s="87" t="s">
        <v>108</v>
      </c>
    </row>
    <row r="17" spans="2:3" ht="15" customHeight="1">
      <c r="B17" s="87" t="s">
        <v>109</v>
      </c>
      <c r="C17" s="87" t="s">
        <v>110</v>
      </c>
    </row>
    <row r="18" spans="2:3" ht="15" customHeight="1">
      <c r="B18" s="87" t="s">
        <v>111</v>
      </c>
      <c r="C18" s="87" t="s">
        <v>112</v>
      </c>
    </row>
    <row r="19" spans="2:3" ht="15" customHeight="1">
      <c r="B19" s="87" t="s">
        <v>113</v>
      </c>
      <c r="C19" s="87" t="s">
        <v>114</v>
      </c>
    </row>
    <row r="20" spans="2:3" ht="15" customHeight="1">
      <c r="B20" s="87" t="s">
        <v>115</v>
      </c>
      <c r="C20" s="87" t="s">
        <v>116</v>
      </c>
    </row>
    <row r="21" spans="2:3" ht="15" customHeight="1">
      <c r="B21" s="88" t="s">
        <v>117</v>
      </c>
      <c r="C21" s="88" t="s">
        <v>118</v>
      </c>
    </row>
    <row r="22" spans="2:3" ht="15" customHeight="1">
      <c r="B22" s="87"/>
      <c r="C22" s="87"/>
    </row>
    <row r="23" spans="2:3" ht="15" customHeight="1">
      <c r="B23" s="89"/>
      <c r="C23" s="87"/>
    </row>
    <row r="24" spans="2:3" ht="15" customHeight="1">
      <c r="B24" s="89"/>
      <c r="C24" s="87"/>
    </row>
    <row r="25" spans="2:3" ht="15" customHeight="1">
      <c r="B25" s="87"/>
      <c r="C25" s="87"/>
    </row>
    <row r="26" spans="2:3" ht="15" customHeight="1">
      <c r="B26" s="87"/>
      <c r="C26" s="87"/>
    </row>
    <row r="27" spans="2:3" ht="15" customHeight="1">
      <c r="B27" s="87"/>
      <c r="C27" s="87"/>
    </row>
    <row r="28" spans="2:3" ht="15" customHeight="1">
      <c r="B28" s="87"/>
      <c r="C28" s="87"/>
    </row>
    <row r="29" spans="2:3" ht="15" customHeight="1">
      <c r="B29" s="87"/>
      <c r="C29" s="87"/>
    </row>
    <row r="30" spans="2:3" ht="15" customHeight="1">
      <c r="B30" s="87"/>
      <c r="C30" s="87"/>
    </row>
    <row r="31" spans="2:3" ht="15" customHeight="1">
      <c r="B31" s="89"/>
      <c r="C31" s="87"/>
    </row>
    <row r="32" spans="2:3" ht="15" customHeight="1">
      <c r="B32" s="87"/>
      <c r="C32" s="87"/>
    </row>
    <row r="33" spans="2:3" ht="15" customHeight="1">
      <c r="B33" s="89"/>
      <c r="C33" s="87"/>
    </row>
    <row r="34" spans="2:3" ht="15" customHeight="1">
      <c r="B34" s="87"/>
      <c r="C34" s="87"/>
    </row>
    <row r="35" spans="2:3" ht="15" customHeight="1">
      <c r="B35" s="87"/>
      <c r="C35" s="87"/>
    </row>
    <row r="36" spans="2:3" ht="15" customHeight="1">
      <c r="B36" s="89"/>
      <c r="C36" s="87"/>
    </row>
    <row r="37" spans="2:3" ht="15" customHeight="1">
      <c r="B37" s="87"/>
      <c r="C37" s="87"/>
    </row>
    <row r="38" spans="2:3" ht="15" customHeight="1">
      <c r="B38" s="89"/>
      <c r="C38" s="87"/>
    </row>
    <row r="39" spans="2:3" ht="15" customHeight="1">
      <c r="B39" s="87"/>
      <c r="C39" s="87"/>
    </row>
    <row r="40" spans="2:3" ht="15" customHeight="1">
      <c r="B40" s="89"/>
      <c r="C40" s="87"/>
    </row>
    <row r="41" spans="2:3" ht="15" customHeight="1">
      <c r="B41" s="87"/>
      <c r="C41" s="87"/>
    </row>
    <row r="42" spans="2:3" ht="15" customHeight="1">
      <c r="B42" s="89"/>
      <c r="C42" s="87"/>
    </row>
    <row r="43" spans="2:3" ht="15" customHeight="1">
      <c r="B43" s="87"/>
      <c r="C43" s="87"/>
    </row>
    <row r="44" spans="2:3" ht="15" customHeight="1">
      <c r="B44" s="87"/>
      <c r="C44" s="87"/>
    </row>
    <row r="45" spans="2:3" ht="15" customHeight="1">
      <c r="B45" s="87"/>
      <c r="C45" s="87"/>
    </row>
    <row r="46" spans="2:3" ht="15" customHeight="1">
      <c r="B46" s="87"/>
      <c r="C46" s="87"/>
    </row>
    <row r="47" spans="2:3" ht="26.25" customHeight="1">
      <c r="B47" s="87"/>
      <c r="C47" s="87"/>
    </row>
    <row r="48" spans="2:3" ht="37.5" customHeight="1">
      <c r="B48" s="87"/>
      <c r="C48" s="87"/>
    </row>
    <row r="49" spans="2:3" ht="15" customHeight="1">
      <c r="B49" s="89"/>
      <c r="C49" s="87"/>
    </row>
    <row r="50" spans="2:3" ht="15" customHeight="1">
      <c r="B50" s="87"/>
      <c r="C50" s="87"/>
    </row>
    <row r="51" spans="2:3" ht="15" customHeight="1">
      <c r="B51" s="87"/>
      <c r="C51" s="87"/>
    </row>
    <row r="52" spans="2:3" ht="15" customHeight="1">
      <c r="B52" s="87"/>
      <c r="C52" s="87"/>
    </row>
    <row r="53" spans="2:3" ht="15" customHeight="1">
      <c r="B53" s="87"/>
      <c r="C53" s="87"/>
    </row>
    <row r="54" spans="2:3" ht="15" customHeight="1">
      <c r="B54" s="87"/>
      <c r="C54" s="87"/>
    </row>
    <row r="55" spans="2:3" ht="26.25" customHeight="1">
      <c r="B55" s="87"/>
      <c r="C55" s="87"/>
    </row>
    <row r="56" spans="2:3" ht="15" customHeight="1">
      <c r="B56" s="87"/>
      <c r="C56" s="87"/>
    </row>
    <row r="57" spans="2:3" ht="15" customHeight="1">
      <c r="B57" s="87"/>
      <c r="C57" s="87"/>
    </row>
    <row r="58" spans="2:3" ht="15" customHeight="1">
      <c r="B58" s="87"/>
      <c r="C58" s="87"/>
    </row>
    <row r="59" spans="2:3" ht="15" customHeight="1">
      <c r="B59" s="87"/>
      <c r="C59" s="87"/>
    </row>
    <row r="60" spans="2:3" ht="15" customHeight="1">
      <c r="B60" s="87"/>
      <c r="C60" s="87"/>
    </row>
    <row r="61" spans="2:3" ht="15" customHeight="1">
      <c r="B61" s="87"/>
      <c r="C61" s="87"/>
    </row>
    <row r="62" spans="2:3" ht="15" customHeight="1">
      <c r="B62" s="87"/>
      <c r="C62" s="87"/>
    </row>
    <row r="63" spans="2:3" ht="15" customHeight="1">
      <c r="B63" s="87"/>
      <c r="C63" s="87"/>
    </row>
    <row r="64" spans="2:3" ht="15" customHeight="1">
      <c r="B64" s="87"/>
      <c r="C64" s="87"/>
    </row>
    <row r="65" spans="2:3" ht="26.25" customHeight="1">
      <c r="B65" s="87"/>
      <c r="C65" s="87"/>
    </row>
    <row r="66" spans="2:3" ht="15" customHeight="1">
      <c r="B66" s="88"/>
      <c r="C66" s="88"/>
    </row>
    <row r="67" ht="15" customHeight="1">
      <c r="B67" s="90" t="s">
        <v>119</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Socioeconomic group by state and territory (Supplementary tables; Cancer Incidence and Mortality Across Regions (CIMAR) books; 2016) (AIHW)</dc:title>
  <dc:subject/>
  <dc:creator>AIHW</dc:creator>
  <cp:keywords/>
  <dc:description/>
  <cp:lastModifiedBy>Henchman, Jeanie</cp:lastModifiedBy>
  <dcterms:created xsi:type="dcterms:W3CDTF">2016-11-04T07:08:58Z</dcterms:created>
  <dcterms:modified xsi:type="dcterms:W3CDTF">2016-12-21T01:50:03Z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0x010100B4A1F787F0C441AC878A307E051D262E001CA1EDB33E77004FA0EADD550582CC46</vt:lpwstr>
  </property>
  <property fmtid="{D5CDD505-2E9C-101B-9397-08002B2CF9AE}" pid="3" name="AIHW_PPR_ProjectCategoryLookup">
    <vt:lpwstr/>
  </property>
</Properties>
</file>