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185" windowWidth="24240" windowHeight="10095" tabRatio="707"/>
  </bookViews>
  <sheets>
    <sheet name="Table of contents" sheetId="9" r:id="rId1"/>
    <sheet name="Table PBS.1" sheetId="8" r:id="rId2"/>
    <sheet name="Table PBS.2" sheetId="1" r:id="rId3"/>
    <sheet name="Table PBS.3" sheetId="3" r:id="rId4"/>
    <sheet name="Table PBS.4" sheetId="2" r:id="rId5"/>
    <sheet name="Table PBS.5" sheetId="4" r:id="rId6"/>
    <sheet name="Table PBS.6" sheetId="12" r:id="rId7"/>
    <sheet name="Table PBS.7" sheetId="5" r:id="rId8"/>
    <sheet name="Table PBS.8" sheetId="6" r:id="rId9"/>
    <sheet name="References" sheetId="10" r:id="rId10"/>
  </sheets>
  <calcPr calcId="145621"/>
</workbook>
</file>

<file path=xl/calcChain.xml><?xml version="1.0" encoding="utf-8"?>
<calcChain xmlns="http://schemas.openxmlformats.org/spreadsheetml/2006/main">
  <c r="K11" i="6" l="1"/>
  <c r="X9" i="4"/>
  <c r="K46" i="2"/>
  <c r="K14" i="2"/>
  <c r="K11" i="2"/>
  <c r="J42" i="2" l="1"/>
  <c r="J43" i="2"/>
  <c r="J41" i="2"/>
  <c r="H10" i="1" l="1"/>
  <c r="I10" i="1" s="1"/>
  <c r="K46" i="6" l="1"/>
  <c r="K45" i="6"/>
  <c r="K43" i="6"/>
  <c r="K42" i="6"/>
  <c r="K41" i="6"/>
  <c r="K38" i="6"/>
  <c r="K37" i="6"/>
  <c r="K36" i="6"/>
  <c r="K35" i="6"/>
  <c r="K32" i="6"/>
  <c r="K31" i="6"/>
  <c r="K30" i="6"/>
  <c r="K29" i="6"/>
  <c r="K26" i="6"/>
  <c r="K25" i="6"/>
  <c r="K24" i="6"/>
  <c r="K23" i="6"/>
  <c r="K20" i="6"/>
  <c r="K19" i="6"/>
  <c r="K18" i="6"/>
  <c r="K17" i="6"/>
  <c r="K14" i="6"/>
  <c r="K13" i="6"/>
  <c r="K12" i="6"/>
  <c r="X10" i="4" l="1"/>
  <c r="X11" i="4"/>
  <c r="X12" i="4"/>
  <c r="X13" i="4"/>
  <c r="X14" i="4"/>
  <c r="K45" i="2" l="1"/>
  <c r="K43" i="2"/>
  <c r="K42" i="2"/>
  <c r="K41" i="2"/>
  <c r="K38" i="2"/>
  <c r="K37" i="2"/>
  <c r="K36" i="2"/>
  <c r="K35" i="2"/>
  <c r="K32" i="2"/>
  <c r="K31" i="2"/>
  <c r="K30" i="2"/>
  <c r="K29" i="2"/>
  <c r="K26" i="2"/>
  <c r="K25" i="2"/>
  <c r="K24" i="2"/>
  <c r="K23" i="2"/>
  <c r="K20" i="2"/>
  <c r="K19" i="2"/>
  <c r="K18" i="2"/>
  <c r="K17" i="2"/>
  <c r="K13" i="2"/>
  <c r="K12" i="2"/>
  <c r="H21" i="1" l="1"/>
  <c r="F22" i="1" s="1"/>
  <c r="H20" i="1"/>
  <c r="H19" i="1"/>
  <c r="I19" i="1" s="1"/>
  <c r="H18" i="1"/>
  <c r="G22" i="1"/>
  <c r="E22" i="1"/>
  <c r="C22" i="1"/>
  <c r="H11" i="1"/>
  <c r="H12" i="1"/>
  <c r="H13" i="1"/>
  <c r="D14" i="1" s="1"/>
  <c r="I18" i="1" l="1"/>
  <c r="I11" i="1"/>
  <c r="I20" i="1"/>
  <c r="I12" i="1"/>
  <c r="G14" i="1"/>
  <c r="E14" i="1"/>
  <c r="C14" i="1"/>
  <c r="F14" i="1"/>
  <c r="D22" i="1"/>
</calcChain>
</file>

<file path=xl/sharedStrings.xml><?xml version="1.0" encoding="utf-8"?>
<sst xmlns="http://schemas.openxmlformats.org/spreadsheetml/2006/main" count="489" uniqueCount="192">
  <si>
    <r>
      <t>Antipsychotics</t>
    </r>
    <r>
      <rPr>
        <b/>
        <sz val="8"/>
        <color indexed="8"/>
        <rFont val="Arial"/>
        <family val="2"/>
      </rPr>
      <t xml:space="preserve"> 
(N05A)</t>
    </r>
  </si>
  <si>
    <t>Anxiolytics 
(N05B)</t>
  </si>
  <si>
    <t>Hypnotics and 
sedatives (N05C)</t>
  </si>
  <si>
    <t>Antidepressants 
(N06A)</t>
  </si>
  <si>
    <t>Psychostimulants and nootropics (N06B)</t>
  </si>
  <si>
    <t>Per cent</t>
  </si>
  <si>
    <t>General practitioners</t>
  </si>
  <si>
    <t>Non-psychiatrist specialists</t>
  </si>
  <si>
    <t>Psychiatrists</t>
  </si>
  <si>
    <t>. .</t>
  </si>
  <si>
    <t>Per cent</t>
  </si>
  <si>
    <t>Prescriptions per patient</t>
  </si>
  <si>
    <t>Not applicable.</t>
  </si>
  <si>
    <t>(a)</t>
  </si>
  <si>
    <t>Classified according to the ATC Classification System (WHO 2011). Does not include public hospital prescriptions dispensed through Section 100 arrangements (Clozapine) that are claimed offline.</t>
  </si>
  <si>
    <t>(b)</t>
  </si>
  <si>
    <t>(c)</t>
  </si>
  <si>
    <t>Includes prescriptions where the prescriber's specialty was unknown.</t>
  </si>
  <si>
    <t>Subsidised prescriptions</t>
  </si>
  <si>
    <t>2005–06</t>
  </si>
  <si>
    <t>2006–07</t>
  </si>
  <si>
    <t>2007–08</t>
  </si>
  <si>
    <t>2008–09</t>
  </si>
  <si>
    <t>2009–10</t>
  </si>
  <si>
    <t>2010–11</t>
  </si>
  <si>
    <t>2011–12</t>
  </si>
  <si>
    <t>Antipsychotics (N05A)</t>
  </si>
  <si>
    <t>Anxiolytics (N05B)</t>
  </si>
  <si>
    <t>Hypnotics and sedatives (N05C)</t>
  </si>
  <si>
    <t>Antidepressants (N06A)</t>
  </si>
  <si>
    <t>Subtotals</t>
  </si>
  <si>
    <r>
      <t>Total</t>
    </r>
    <r>
      <rPr>
        <b/>
        <vertAlign val="superscript"/>
        <sz val="8"/>
        <color indexed="8"/>
        <rFont val="Arial"/>
        <family val="2"/>
      </rPr>
      <t>(b)</t>
    </r>
  </si>
  <si>
    <t>Figures reported in previous years may be different due to historical validation.</t>
  </si>
  <si>
    <t>Total</t>
  </si>
  <si>
    <t>Mental health services in Australia</t>
  </si>
  <si>
    <t>Average annual change 
(per cent) 
2008–09 to 2012–13</t>
  </si>
  <si>
    <t>2012–13</t>
  </si>
  <si>
    <r>
      <t>Subtotal</t>
    </r>
    <r>
      <rPr>
        <i/>
        <vertAlign val="superscript"/>
        <sz val="8"/>
        <color indexed="8"/>
        <rFont val="Arial"/>
        <family val="2"/>
      </rPr>
      <t>(c)</t>
    </r>
  </si>
  <si>
    <r>
      <t>Total</t>
    </r>
    <r>
      <rPr>
        <b/>
        <vertAlign val="superscript"/>
        <sz val="8"/>
        <color indexed="8"/>
        <rFont val="Arial"/>
        <family val="2"/>
      </rPr>
      <t>(c)</t>
    </r>
  </si>
  <si>
    <t>(d)</t>
  </si>
  <si>
    <r>
      <t>Total (subsidised and under co-payment</t>
    </r>
    <r>
      <rPr>
        <b/>
        <vertAlign val="superscript"/>
        <sz val="8"/>
        <color indexed="8"/>
        <rFont val="Arial"/>
        <family val="2"/>
      </rPr>
      <t>(c)</t>
    </r>
    <r>
      <rPr>
        <b/>
        <sz val="8"/>
        <color indexed="8"/>
        <rFont val="Arial"/>
        <family val="2"/>
      </rPr>
      <t>)</t>
    </r>
  </si>
  <si>
    <t>NSW</t>
  </si>
  <si>
    <t>Vic</t>
  </si>
  <si>
    <t>Qld</t>
  </si>
  <si>
    <t>WA</t>
  </si>
  <si>
    <t>SA</t>
  </si>
  <si>
    <t>Tas</t>
  </si>
  <si>
    <t>ACT</t>
  </si>
  <si>
    <r>
      <rPr>
        <b/>
        <sz val="8"/>
        <color indexed="8"/>
        <rFont val="Arial"/>
        <family val="2"/>
      </rPr>
      <t>NT</t>
    </r>
    <r>
      <rPr>
        <b/>
        <vertAlign val="superscript"/>
        <sz val="8"/>
        <color indexed="8"/>
        <rFont val="Arial"/>
        <family val="2"/>
      </rPr>
      <t>(c)</t>
    </r>
  </si>
  <si>
    <r>
      <t>Subtotal</t>
    </r>
    <r>
      <rPr>
        <i/>
        <vertAlign val="superscript"/>
        <sz val="8"/>
        <color indexed="8"/>
        <rFont val="Arial"/>
        <family val="2"/>
      </rPr>
      <t>(d)</t>
    </r>
  </si>
  <si>
    <r>
      <t>Total</t>
    </r>
    <r>
      <rPr>
        <b/>
        <vertAlign val="superscript"/>
        <sz val="8"/>
        <color indexed="8"/>
        <rFont val="Arial"/>
        <family val="2"/>
      </rPr>
      <t>(d)</t>
    </r>
  </si>
  <si>
    <r>
      <t>Rate (per 1,000 population)</t>
    </r>
    <r>
      <rPr>
        <vertAlign val="superscript"/>
        <sz val="8"/>
        <color indexed="8"/>
        <rFont val="Arial"/>
        <family val="2"/>
      </rPr>
      <t>(e)</t>
    </r>
  </si>
  <si>
    <t xml:space="preserve">State/territory is based on the patient’s residential address. If the patient’s address is unknown, the state or territory of the supplying pharmacy is used. </t>
  </si>
  <si>
    <t>A substantial proportion of the Australian Government subsidy of pharmaceuticals in the Northern Territory is funded through the Aboriginal Health Services program, which is supplied through the Aboriginal Health Services and not through the usual PBS payment systems. Therefore, figures presented for the Northern Territory are considered to be an underestimate.</t>
  </si>
  <si>
    <t>(e)</t>
  </si>
  <si>
    <t>(f)</t>
  </si>
  <si>
    <r>
      <t>Total (subsidised and under co-payment</t>
    </r>
    <r>
      <rPr>
        <b/>
        <vertAlign val="superscript"/>
        <sz val="8"/>
        <color indexed="8"/>
        <rFont val="Arial"/>
        <family val="2"/>
      </rPr>
      <t>(f)</t>
    </r>
    <r>
      <rPr>
        <b/>
        <sz val="8"/>
        <color indexed="8"/>
        <rFont val="Arial"/>
        <family val="2"/>
      </rPr>
      <t>)</t>
    </r>
  </si>
  <si>
    <r>
      <t>Table PBS.2: Mental health-related prescriptions, by type of medication prescribed</t>
    </r>
    <r>
      <rPr>
        <b/>
        <vertAlign val="superscript"/>
        <sz val="10"/>
        <rFont val="Arial"/>
        <family val="2"/>
      </rPr>
      <t xml:space="preserve">(a) </t>
    </r>
    <r>
      <rPr>
        <b/>
        <sz val="10"/>
        <rFont val="Arial"/>
        <family val="2"/>
      </rPr>
      <t>and prescribing medical practitioner, 2012–13</t>
    </r>
  </si>
  <si>
    <r>
      <t>Table PBS.4: Mental health-related subsidised prescriptions</t>
    </r>
    <r>
      <rPr>
        <b/>
        <vertAlign val="superscript"/>
        <sz val="10"/>
        <rFont val="Arial"/>
        <family val="2"/>
      </rPr>
      <t>(a)</t>
    </r>
    <r>
      <rPr>
        <b/>
        <sz val="10"/>
        <rFont val="Arial"/>
        <family val="2"/>
      </rPr>
      <t>, by type of medication prescribed</t>
    </r>
    <r>
      <rPr>
        <b/>
        <vertAlign val="superscript"/>
        <sz val="10"/>
        <rFont val="Arial"/>
        <family val="2"/>
      </rPr>
      <t>(b)</t>
    </r>
    <r>
      <rPr>
        <b/>
        <sz val="10"/>
        <rFont val="Arial"/>
        <family val="2"/>
      </rPr>
      <t xml:space="preserve"> and prescribing medical practitioner, 2005–06 to 2012–13</t>
    </r>
  </si>
  <si>
    <t>Table of contents</t>
  </si>
  <si>
    <t>ATC group (code)</t>
  </si>
  <si>
    <t>1992–93</t>
  </si>
  <si>
    <t>1993–94</t>
  </si>
  <si>
    <t>1994–95</t>
  </si>
  <si>
    <t>1995–96</t>
  </si>
  <si>
    <t>1996–97</t>
  </si>
  <si>
    <t>1997–98</t>
  </si>
  <si>
    <t>1998–99</t>
  </si>
  <si>
    <t>1999–00</t>
  </si>
  <si>
    <t>2000–01</t>
  </si>
  <si>
    <t>2001–02</t>
  </si>
  <si>
    <t>2002–03</t>
  </si>
  <si>
    <t>2003–04</t>
  </si>
  <si>
    <t>2004–05</t>
  </si>
  <si>
    <r>
      <t>NT</t>
    </r>
    <r>
      <rPr>
        <b/>
        <vertAlign val="superscript"/>
        <sz val="8"/>
        <color indexed="8"/>
        <rFont val="Arial"/>
        <family val="2"/>
      </rPr>
      <t>(c)</t>
    </r>
  </si>
  <si>
    <r>
      <t>Subtotal</t>
    </r>
    <r>
      <rPr>
        <i/>
        <vertAlign val="superscript"/>
        <sz val="8"/>
        <color indexed="8"/>
        <rFont val="Arial"/>
        <family val="2"/>
      </rPr>
      <t>(d)(e)</t>
    </r>
  </si>
  <si>
    <r>
      <t>General practitioners</t>
    </r>
    <r>
      <rPr>
        <i/>
        <vertAlign val="superscript"/>
        <sz val="8"/>
        <color indexed="8"/>
        <rFont val="Arial"/>
        <family val="2"/>
      </rPr>
      <t>(f)</t>
    </r>
  </si>
  <si>
    <r>
      <t>Non-psychiatrist specialists</t>
    </r>
    <r>
      <rPr>
        <i/>
        <vertAlign val="superscript"/>
        <sz val="8"/>
        <color indexed="8"/>
        <rFont val="Arial"/>
        <family val="2"/>
      </rPr>
      <t>(f)</t>
    </r>
  </si>
  <si>
    <r>
      <t>Psychiatrists</t>
    </r>
    <r>
      <rPr>
        <i/>
        <vertAlign val="superscript"/>
        <sz val="8"/>
        <color indexed="8"/>
        <rFont val="Arial"/>
        <family val="2"/>
      </rPr>
      <t>(f)</t>
    </r>
  </si>
  <si>
    <r>
      <t>Total</t>
    </r>
    <r>
      <rPr>
        <b/>
        <vertAlign val="superscript"/>
        <sz val="8"/>
        <color indexed="8"/>
        <rFont val="Arial"/>
        <family val="2"/>
      </rPr>
      <t>(d)(e)(f)</t>
    </r>
  </si>
  <si>
    <r>
      <t>Rate (per 1,000 population)</t>
    </r>
    <r>
      <rPr>
        <vertAlign val="superscript"/>
        <sz val="8"/>
        <rFont val="Arial"/>
        <family val="2"/>
      </rPr>
      <t>(g)</t>
    </r>
  </si>
  <si>
    <t xml:space="preserve">Classified according to the ATC Classification System (WHO 2011). Does not include public hospital prescriptions dispensed through Section 100 arrangements (Clozapine) that are claimed offline. </t>
  </si>
  <si>
    <t>Includes patients where the prescriber’s specialty was unknown.</t>
  </si>
  <si>
    <t xml:space="preserve">As a patient may obtain prescriptions for medications from more than one type of prescriber, the total may be less than the sum of each prescriber type. </t>
  </si>
  <si>
    <t>As a patient may obtain prescriptions for more than one type of medication, the subtotal of each prescriber type may be less than the sum of each prescription type.</t>
  </si>
  <si>
    <t>(g)</t>
  </si>
  <si>
    <r>
      <t>Total (subsidised and under co-payment</t>
    </r>
    <r>
      <rPr>
        <b/>
        <vertAlign val="superscript"/>
        <sz val="8"/>
        <color indexed="8"/>
        <rFont val="Arial"/>
        <family val="2"/>
      </rPr>
      <t>(h)</t>
    </r>
    <r>
      <rPr>
        <b/>
        <sz val="8"/>
        <color indexed="8"/>
        <rFont val="Arial"/>
        <family val="2"/>
      </rPr>
      <t>)</t>
    </r>
  </si>
  <si>
    <t>(h)</t>
  </si>
  <si>
    <t>Under co-payment prescriptions are where the medication is on the PBS/RPBS schedule but the patient co-payment covers the total costs of the prescribed medication so the effective subsidy is zero. Private medications, where the medication is not on the PBS/RPBS schedule, are not included in this tabulation.</t>
  </si>
  <si>
    <t>As a patient may obtain prescriptions for more than one type of medication, the subtotal for each prescriber type may be less than the sum of each prescription type.</t>
  </si>
  <si>
    <t>Average prescriptions per patient</t>
  </si>
  <si>
    <t>Patient demographics</t>
  </si>
  <si>
    <t>Age group</t>
  </si>
  <si>
    <t>Less than 15 years</t>
  </si>
  <si>
    <t>15–24 years</t>
  </si>
  <si>
    <t>25–34 years</t>
  </si>
  <si>
    <t>35–44 years</t>
  </si>
  <si>
    <t>45–54 years</t>
  </si>
  <si>
    <t>55–64 years</t>
  </si>
  <si>
    <t>65 years and over</t>
  </si>
  <si>
    <t>Sex</t>
  </si>
  <si>
    <t>Male</t>
  </si>
  <si>
    <t>Female</t>
  </si>
  <si>
    <t>Remoteness area of usual residence</t>
  </si>
  <si>
    <t>Major cities</t>
  </si>
  <si>
    <t>Inner regional</t>
  </si>
  <si>
    <t>Outer regional</t>
  </si>
  <si>
    <t>Remote</t>
  </si>
  <si>
    <t>Very remote</t>
  </si>
  <si>
    <t>Does not include public hospital prescriptions dispensed through Section 100 arrangements (Clozapine) that are claimed offline.</t>
  </si>
  <si>
    <t>The number of patients and the number of prescriptions for each demographic variable may not sum to the total due to missing or not reported data.</t>
  </si>
  <si>
    <t>The percentages shown do not include service users for whom the demographic information was missing or not reported. Totals may not add due to rounding.</t>
  </si>
  <si>
    <t>Subsidised Patients</t>
  </si>
  <si>
    <t>Subsidised Prescriptions</t>
  </si>
  <si>
    <t>Subsidised</t>
  </si>
  <si>
    <t>ATC code</t>
  </si>
  <si>
    <t>Drug group</t>
  </si>
  <si>
    <t>Brief description of effects and indications</t>
  </si>
  <si>
    <t>N05</t>
  </si>
  <si>
    <t>Psycholeptics</t>
  </si>
  <si>
    <t>A group of drugs that tranquillises (central nervous system depressants)</t>
  </si>
  <si>
    <t>N05A</t>
  </si>
  <si>
    <t>Antipsychotics</t>
  </si>
  <si>
    <t>Drugs used to treat symptoms of psychosis (a severe mental disorder characterised by loss of contact with reality, delusions and hallucinations), common in conditions such as schizophrenia, mania and delusional disorder.</t>
  </si>
  <si>
    <t>N05B</t>
  </si>
  <si>
    <t>Anxiolytics</t>
  </si>
  <si>
    <t>Drugs prescribed to treat symptoms of anxiety.</t>
  </si>
  <si>
    <t>N05C</t>
  </si>
  <si>
    <t>Hypnotics and sedatives</t>
  </si>
  <si>
    <t xml:space="preserve">Hypnotic drugs are used to induce sleep and treat severe insomnia. 
Sedative drugs are prescribed to reduce excitability or anxiety. </t>
  </si>
  <si>
    <t>N06</t>
  </si>
  <si>
    <t>Psychoanaleptics</t>
  </si>
  <si>
    <t>A group of drugs that stimulates the mood (central nervous system stimulants)</t>
  </si>
  <si>
    <t>N06A</t>
  </si>
  <si>
    <t>Antidepressants</t>
  </si>
  <si>
    <t>Drugs used to treat the symptoms of clinical depression.</t>
  </si>
  <si>
    <t>N06B</t>
  </si>
  <si>
    <t>Psychostimulants and nootropics</t>
  </si>
  <si>
    <t>Agents used for attention-deficit hyperactivity disorder and to improve impaired cognitive abilities (nootropics).</t>
  </si>
  <si>
    <t>Table PBS.1: Drug groups defined for this report as mental health-related medications in the PBS and RPBS data</t>
  </si>
  <si>
    <t>Drug groups defined for this report as mental health-related medications in the PBS and RPBS data</t>
  </si>
  <si>
    <t>Mental health-related subsidised prescriptions, by:</t>
  </si>
  <si>
    <t>Patients dispensed with mental health-related subsidised prescriptions, by:</t>
  </si>
  <si>
    <t>References</t>
  </si>
  <si>
    <r>
      <t>Table PBS.3: Mental health-related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2012–13</t>
    </r>
  </si>
  <si>
    <t>Mental health-related prescriptions, by:</t>
  </si>
  <si>
    <t>Patients dispensed with mental health-related prescriptions, by:</t>
  </si>
  <si>
    <t>Table PBS.1</t>
  </si>
  <si>
    <t>Table PBS.2</t>
  </si>
  <si>
    <t>Table PBS.3</t>
  </si>
  <si>
    <t>Table PBS.4</t>
  </si>
  <si>
    <t>Table PBS.5</t>
  </si>
  <si>
    <t>Table PBS.6</t>
  </si>
  <si>
    <t>Table PBS.7</t>
  </si>
  <si>
    <t>Table PBS.8</t>
  </si>
  <si>
    <t>Reference</t>
  </si>
  <si>
    <t>type of medication prescribed and prescribing medical practitioner, 2005–06 to 2012–13</t>
  </si>
  <si>
    <t>type of medication prescribed and prescribing medical practitioner, states and territories, 2012–13</t>
  </si>
  <si>
    <t>patient demographic characteristics and services received, 2012–13</t>
  </si>
  <si>
    <t>type of medication prescribed, 1992–93 to 2012–13</t>
  </si>
  <si>
    <r>
      <t>type of medication prescribed</t>
    </r>
    <r>
      <rPr>
        <i/>
        <vertAlign val="superscript"/>
        <sz val="10"/>
        <rFont val="Arial"/>
        <family val="2"/>
      </rPr>
      <t xml:space="preserve"> </t>
    </r>
    <r>
      <rPr>
        <i/>
        <sz val="10"/>
        <rFont val="Arial"/>
        <family val="2"/>
      </rPr>
      <t>and prescribing medical practitioner, 2012–13</t>
    </r>
  </si>
  <si>
    <r>
      <t>Table PBS.7: Patients dispensed with mental health-related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2012–13</t>
    </r>
  </si>
  <si>
    <r>
      <t>Total Prescriptions (subsidised and under co-payment</t>
    </r>
    <r>
      <rPr>
        <b/>
        <vertAlign val="superscript"/>
        <sz val="8"/>
        <rFont val="Arial"/>
        <family val="2"/>
      </rPr>
      <t>(b)</t>
    </r>
    <r>
      <rPr>
        <b/>
        <sz val="8"/>
        <rFont val="Arial"/>
        <family val="2"/>
      </rPr>
      <t>)</t>
    </r>
  </si>
  <si>
    <r>
      <t>Total Patients (subsidised and under co-payment</t>
    </r>
    <r>
      <rPr>
        <b/>
        <vertAlign val="superscript"/>
        <sz val="8"/>
        <rFont val="Arial"/>
        <family val="2"/>
      </rPr>
      <t>(b)</t>
    </r>
    <r>
      <rPr>
        <b/>
        <sz val="8"/>
        <rFont val="Arial"/>
        <family val="2"/>
      </rPr>
      <t>)</t>
    </r>
  </si>
  <si>
    <r>
      <t>Number</t>
    </r>
    <r>
      <rPr>
        <b/>
        <vertAlign val="superscript"/>
        <sz val="8"/>
        <rFont val="Arial"/>
        <family val="2"/>
      </rPr>
      <t>(c)</t>
    </r>
  </si>
  <si>
    <r>
      <t>Per cent</t>
    </r>
    <r>
      <rPr>
        <b/>
        <vertAlign val="superscript"/>
        <sz val="8"/>
        <rFont val="Arial"/>
        <family val="2"/>
      </rPr>
      <t>(d)</t>
    </r>
  </si>
  <si>
    <r>
      <t>Rate</t>
    </r>
    <r>
      <rPr>
        <b/>
        <vertAlign val="superscript"/>
        <sz val="8"/>
        <rFont val="Arial"/>
        <family val="2"/>
      </rPr>
      <t>(e)</t>
    </r>
  </si>
  <si>
    <r>
      <t>Table PBS.6: Patients dispensed with mental health-related prescriptions</t>
    </r>
    <r>
      <rPr>
        <b/>
        <vertAlign val="superscript"/>
        <sz val="10"/>
        <rFont val="Arial"/>
        <family val="2"/>
      </rPr>
      <t>(a)</t>
    </r>
    <r>
      <rPr>
        <b/>
        <sz val="10"/>
        <rFont val="Arial"/>
        <family val="2"/>
      </rPr>
      <t>, by patient demographic characteristics and services received, 2012–13</t>
    </r>
  </si>
  <si>
    <t xml:space="preserve">Under co-payment prescriptions are where the medication is on the PBS/RPBS schedule but the patient co-payment covers the total costs of the prescribed medication so the effective subsidy is zero. Private medications, where the medication is not on the PBS/RPBS schedule are not included in this tabulation. </t>
  </si>
  <si>
    <t>Mental health-related prescriptions (version 1.0 - for NMHC)</t>
  </si>
  <si>
    <t>Data on non-subsidised under co-payment prescriptions have only been collected on the same basis as subsidised prescriptions data since 1 April 2012 and so time series data are not yet available.</t>
  </si>
  <si>
    <t>Notes:</t>
  </si>
  <si>
    <r>
      <t xml:space="preserve">Mental health-related prescriptions </t>
    </r>
    <r>
      <rPr>
        <sz val="8"/>
        <rFont val="Arial"/>
        <family val="2"/>
      </rPr>
      <t>(version 1.0)</t>
    </r>
  </si>
  <si>
    <t>Mental health-related prescriptions (version 1.0)</t>
  </si>
  <si>
    <t xml:space="preserve">Rates were directly age-standardised as detailed in the online technical information. </t>
  </si>
  <si>
    <t xml:space="preserve">Rates are per 1,000 population and were directly age-standardised, with the exception of age, which is a crude rate, as detailed in the online technical information. </t>
  </si>
  <si>
    <t xml:space="preserve">Historical rates have been recalculated using revised ERPs based on the 2011 Census of Population and Housing, as detailed in the online technical information. </t>
  </si>
  <si>
    <r>
      <rPr>
        <sz val="8"/>
        <color indexed="8"/>
        <rFont val="Arial"/>
        <family val="2"/>
      </rPr>
      <t>Rate (per 1,000 population)</t>
    </r>
    <r>
      <rPr>
        <vertAlign val="superscript"/>
        <sz val="8"/>
        <color indexed="8"/>
        <rFont val="Arial"/>
        <family val="2"/>
      </rPr>
      <t>(d)(e)</t>
    </r>
  </si>
  <si>
    <r>
      <t>Table PBS.5:Mental health-related subsidised prescriptions</t>
    </r>
    <r>
      <rPr>
        <b/>
        <vertAlign val="superscript"/>
        <sz val="10"/>
        <rFont val="Arial"/>
        <family val="2"/>
      </rPr>
      <t>(a)</t>
    </r>
    <r>
      <rPr>
        <b/>
        <sz val="10"/>
        <rFont val="Arial"/>
        <family val="2"/>
      </rPr>
      <t>, by type of medication prescribed</t>
    </r>
    <r>
      <rPr>
        <b/>
        <vertAlign val="superscript"/>
        <sz val="10"/>
        <rFont val="Arial"/>
        <family val="2"/>
      </rPr>
      <t>(b)</t>
    </r>
    <r>
      <rPr>
        <b/>
        <sz val="10"/>
        <rFont val="Arial"/>
        <family val="2"/>
      </rPr>
      <t>, 1992–93 to 2012–13</t>
    </r>
  </si>
  <si>
    <r>
      <t>Total (subsidised and under co-payment</t>
    </r>
    <r>
      <rPr>
        <b/>
        <vertAlign val="superscript"/>
        <sz val="8"/>
        <rFont val="Arial"/>
        <family val="2"/>
      </rPr>
      <t>(b)</t>
    </r>
    <r>
      <rPr>
        <b/>
        <sz val="8"/>
        <rFont val="Arial"/>
        <family val="2"/>
      </rPr>
      <t>)</t>
    </r>
  </si>
  <si>
    <r>
      <t>Sources:</t>
    </r>
    <r>
      <rPr>
        <sz val="7"/>
        <color indexed="8"/>
        <rFont val="Arial"/>
        <family val="2"/>
      </rPr>
      <t xml:space="preserve"> Pharmaceutical Benefits Scheme, Repatriation Pharmaceutical Benefits Scheme and under co-payment data (Commonwealth Department of Health).</t>
    </r>
  </si>
  <si>
    <r>
      <t>Sources: Pharmaceutical Benefits Scheme, Repatriation Pharmaceutical Benefits Scheme and under co-payment data</t>
    </r>
    <r>
      <rPr>
        <sz val="7"/>
        <rFont val="Arial"/>
        <family val="2"/>
      </rPr>
      <t xml:space="preserve"> (Commonwealth Department of Health).</t>
    </r>
  </si>
  <si>
    <r>
      <t xml:space="preserve">Sources: Pharmaceutical Benefits Scheme, Repatriation Pharmaceutical Benefits Scheme and under co-payment data </t>
    </r>
    <r>
      <rPr>
        <sz val="7"/>
        <rFont val="Arial"/>
        <family val="2"/>
      </rPr>
      <t>(Commonwealth Department of Health).</t>
    </r>
  </si>
  <si>
    <t>Sources: Pharmaceutical Benefits Scheme, Repatriation Pharmaceutical Benefits Scheme and under co-payment data (Commonwealth Department of Health).</t>
  </si>
  <si>
    <t>WHO (World Health Organization) 2011. ATC: Structure and principles. Oslo: WHO Collaborating Centre for Drug Statistics Methodology. Viewed March 2014, http://www.whocc.no/atc/structure_and_principles/.</t>
  </si>
  <si>
    <r>
      <t>Table PBS.8: Patients dispensed with mental health-related subsidised</t>
    </r>
    <r>
      <rPr>
        <b/>
        <vertAlign val="superscript"/>
        <sz val="10"/>
        <rFont val="Arial"/>
        <family val="2"/>
      </rPr>
      <t>(a)</t>
    </r>
    <r>
      <rPr>
        <b/>
        <sz val="10"/>
        <rFont val="Arial"/>
        <family val="2"/>
      </rPr>
      <t xml:space="preserve"> prescriptions, by type of medication prescribed</t>
    </r>
    <r>
      <rPr>
        <b/>
        <vertAlign val="superscript"/>
        <sz val="10"/>
        <rFont val="Arial"/>
        <family val="2"/>
      </rPr>
      <t>(</t>
    </r>
    <r>
      <rPr>
        <vertAlign val="superscript"/>
        <sz val="10"/>
        <rFont val="Arial"/>
        <family val="2"/>
      </rPr>
      <t>b</t>
    </r>
    <r>
      <rPr>
        <b/>
        <vertAlign val="superscript"/>
        <sz val="10"/>
        <rFont val="Arial"/>
        <family val="2"/>
      </rPr>
      <t xml:space="preserve">) </t>
    </r>
    <r>
      <rPr>
        <b/>
        <sz val="10"/>
        <rFont val="Arial"/>
        <family val="2"/>
      </rPr>
      <t>and prescribing medical practitioner, 2005–06 to 2012–13</t>
    </r>
  </si>
  <si>
    <r>
      <t>Rate (per 1,000 population)</t>
    </r>
    <r>
      <rPr>
        <vertAlign val="superscript"/>
        <sz val="8"/>
        <color indexed="8"/>
        <rFont val="Arial"/>
        <family val="2"/>
      </rPr>
      <t>(f)</t>
    </r>
  </si>
  <si>
    <r>
      <t>Total</t>
    </r>
    <r>
      <rPr>
        <b/>
        <vertAlign val="superscript"/>
        <sz val="8"/>
        <color indexed="8"/>
        <rFont val="Arial"/>
        <family val="2"/>
      </rPr>
      <t>(c)(d)(e)</t>
    </r>
  </si>
  <si>
    <r>
      <t>Psychiatrists</t>
    </r>
    <r>
      <rPr>
        <i/>
        <vertAlign val="superscript"/>
        <sz val="8"/>
        <color indexed="8"/>
        <rFont val="Arial"/>
        <family val="2"/>
      </rPr>
      <t>(e)</t>
    </r>
  </si>
  <si>
    <r>
      <t>Non-psychiatrist specialists</t>
    </r>
    <r>
      <rPr>
        <i/>
        <vertAlign val="superscript"/>
        <sz val="8"/>
        <color indexed="8"/>
        <rFont val="Arial"/>
        <family val="2"/>
      </rPr>
      <t>(e)</t>
    </r>
  </si>
  <si>
    <r>
      <t>General practitioners</t>
    </r>
    <r>
      <rPr>
        <i/>
        <vertAlign val="superscript"/>
        <sz val="8"/>
        <color indexed="8"/>
        <rFont val="Arial"/>
        <family val="2"/>
      </rPr>
      <t>(e)</t>
    </r>
  </si>
  <si>
    <r>
      <t>Subtotal</t>
    </r>
    <r>
      <rPr>
        <i/>
        <vertAlign val="superscript"/>
        <sz val="8"/>
        <color indexed="8"/>
        <rFont val="Arial"/>
        <family val="2"/>
      </rPr>
      <t>(c)(d)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</si>
</sst>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0_);_(* \(#,##0.00\);_(* &quot;-&quot;??_);_(@_)"/>
    <numFmt numFmtId="165" formatCode="0.0"/>
    <numFmt numFmtId="166" formatCode="#,##0.0"/>
    <numFmt numFmtId="167" formatCode="0.0%"/>
    <numFmt numFmtId="168" formatCode="_-* #,##0.0_-;\-* #,##0.0_-;_-* &quot;-&quot;??_-;_-@_-"/>
    <numFmt numFmtId="169" formatCode="0.000"/>
    <numFmt numFmtId="170" formatCode="[=0]\—;[&lt;0.05]\&lt;0.\1;#,##0\ "/>
    <numFmt numFmtId="171" formatCode="[=0]\—;[&lt;0.05]\&lt;0.\1;#,##0&quot;*&quot;"/>
    <numFmt numFmtId="172" formatCode="[=0]\—;[&lt;0.05]\&lt;0.\1;#,##0.0"/>
    <numFmt numFmtId="173" formatCode="#,##0.0;\-#,##0.0;\—"/>
    <numFmt numFmtId="174" formatCode="\—"/>
    <numFmt numFmtId="175" formatCode="#,##0;[Red]\(#,##0\)"/>
    <numFmt numFmtId="176" formatCode="General&quot; &quot;"/>
  </numFmts>
  <fonts count="87">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b/>
      <vertAlign val="superscript"/>
      <sz val="10"/>
      <name val="Arial"/>
      <family val="2"/>
    </font>
    <font>
      <b/>
      <sz val="8"/>
      <color indexed="8"/>
      <name val="Arial"/>
      <family val="2"/>
    </font>
    <font>
      <sz val="7"/>
      <color indexed="8"/>
      <name val="Arial"/>
      <family val="2"/>
    </font>
    <font>
      <sz val="8"/>
      <color indexed="8"/>
      <name val="Arial"/>
      <family val="2"/>
    </font>
    <font>
      <b/>
      <vertAlign val="superscript"/>
      <sz val="8"/>
      <color indexed="8"/>
      <name val="Arial"/>
      <family val="2"/>
    </font>
    <font>
      <sz val="7"/>
      <name val="Arial"/>
      <family val="2"/>
    </font>
    <font>
      <b/>
      <sz val="8"/>
      <name val="Arial"/>
      <family val="2"/>
    </font>
    <font>
      <i/>
      <sz val="7"/>
      <color indexed="8"/>
      <name val="Arial"/>
      <family val="2"/>
    </font>
    <font>
      <i/>
      <sz val="8"/>
      <name val="Arial"/>
      <family val="2"/>
    </font>
    <font>
      <i/>
      <sz val="8"/>
      <color indexed="8"/>
      <name val="Arial"/>
      <family val="2"/>
    </font>
    <font>
      <i/>
      <vertAlign val="superscript"/>
      <sz val="8"/>
      <color indexed="8"/>
      <name val="Arial"/>
      <family val="2"/>
    </font>
    <font>
      <sz val="10"/>
      <color indexed="10"/>
      <name val="Arial"/>
      <family val="2"/>
    </font>
    <font>
      <vertAlign val="superscript"/>
      <sz val="8"/>
      <color indexed="8"/>
      <name val="Arial"/>
      <family val="2"/>
    </font>
    <font>
      <sz val="10"/>
      <name val="Geneva"/>
    </font>
    <font>
      <i/>
      <sz val="7"/>
      <name val="Arial"/>
      <family val="2"/>
    </font>
    <font>
      <sz val="8"/>
      <color theme="1"/>
      <name val="Arial"/>
      <family val="2"/>
    </font>
    <font>
      <b/>
      <sz val="8"/>
      <color theme="1"/>
      <name val="Arial"/>
      <family val="2"/>
    </font>
    <font>
      <sz val="7"/>
      <color theme="1"/>
      <name val="Arial"/>
      <family val="2"/>
    </font>
    <font>
      <vertAlign val="superscript"/>
      <sz val="8"/>
      <name val="Arial"/>
      <family val="2"/>
    </font>
    <font>
      <b/>
      <vertAlign val="superscript"/>
      <sz val="8"/>
      <name val="Arial"/>
      <family val="2"/>
    </font>
    <font>
      <b/>
      <sz val="8"/>
      <color indexed="10"/>
      <name val="Arial"/>
      <family val="2"/>
    </font>
    <font>
      <i/>
      <sz val="10"/>
      <name val="Arial"/>
      <family val="2"/>
    </font>
    <font>
      <i/>
      <vertAlign val="superscript"/>
      <sz val="10"/>
      <name val="Arial"/>
      <family val="2"/>
    </font>
    <font>
      <sz val="7"/>
      <name val="Geneva"/>
    </font>
    <font>
      <sz val="10"/>
      <color indexed="8"/>
      <name val="Arial"/>
      <family val="2"/>
    </font>
    <font>
      <sz val="10"/>
      <name val="Geneva"/>
      <family val="2"/>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b/>
      <sz val="8"/>
      <name val="Helv"/>
    </font>
    <font>
      <sz val="10"/>
      <color indexed="18"/>
      <name val="Arial"/>
      <family val="2"/>
    </font>
    <font>
      <sz val="10"/>
      <color indexed="8"/>
      <name val="MS Sans Serif"/>
      <family val="2"/>
    </font>
    <font>
      <i/>
      <sz val="11"/>
      <color indexed="23"/>
      <name val="Calibri"/>
      <family val="2"/>
    </font>
    <font>
      <i/>
      <sz val="10"/>
      <color indexed="23"/>
      <name val="Arial"/>
      <family val="2"/>
    </font>
    <font>
      <sz val="10"/>
      <color indexed="8"/>
      <name val="Arial"/>
      <family val="2"/>
      <charset val="238"/>
    </font>
    <font>
      <sz val="11"/>
      <color indexed="17"/>
      <name val="Calibri"/>
      <family val="2"/>
    </font>
    <font>
      <sz val="10"/>
      <color indexed="17"/>
      <name val="Arial"/>
      <family val="2"/>
    </font>
    <font>
      <b/>
      <sz val="8"/>
      <color indexed="8"/>
      <name val="MS Sans Serif"/>
      <family val="2"/>
    </font>
    <font>
      <b/>
      <sz val="12"/>
      <color indexed="16"/>
      <name val="Arial"/>
      <family val="2"/>
    </font>
    <font>
      <b/>
      <sz val="15"/>
      <color indexed="56"/>
      <name val="Calibri"/>
      <family val="2"/>
    </font>
    <font>
      <b/>
      <sz val="10"/>
      <color indexed="16"/>
      <name val="Arial"/>
      <family val="2"/>
    </font>
    <font>
      <b/>
      <sz val="13"/>
      <color indexed="56"/>
      <name val="Calibri"/>
      <family val="2"/>
    </font>
    <font>
      <b/>
      <sz val="11"/>
      <color indexed="56"/>
      <name val="Calibri"/>
      <family val="2"/>
    </font>
    <font>
      <b/>
      <sz val="11"/>
      <color indexed="56"/>
      <name val="Arial"/>
      <family val="2"/>
    </font>
    <font>
      <u/>
      <sz val="10"/>
      <color indexed="30"/>
      <name val="Arial"/>
      <family val="2"/>
    </font>
    <font>
      <sz val="11"/>
      <color indexed="62"/>
      <name val="Calibri"/>
      <family val="2"/>
    </font>
    <font>
      <sz val="10"/>
      <color indexed="62"/>
      <name val="Arial"/>
      <family val="2"/>
    </font>
    <font>
      <sz val="8"/>
      <name val="Helv"/>
    </font>
    <font>
      <b/>
      <sz val="8"/>
      <color indexed="8"/>
      <name val="Helv"/>
    </font>
    <font>
      <i/>
      <sz val="8"/>
      <name val="Helv"/>
    </font>
    <font>
      <sz val="8"/>
      <name val="Arial"/>
      <family val="2"/>
      <charset val="238"/>
    </font>
    <font>
      <sz val="11"/>
      <color indexed="52"/>
      <name val="Calibri"/>
      <family val="2"/>
    </font>
    <font>
      <sz val="10"/>
      <color indexed="52"/>
      <name val="Arial"/>
      <family val="2"/>
    </font>
    <font>
      <sz val="11"/>
      <color indexed="60"/>
      <name val="Calibri"/>
      <family val="2"/>
    </font>
    <font>
      <sz val="10"/>
      <color indexed="60"/>
      <name val="Arial"/>
      <family val="2"/>
    </font>
    <font>
      <b/>
      <sz val="11"/>
      <color indexed="63"/>
      <name val="Calibri"/>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ont>
    <font>
      <b/>
      <sz val="9"/>
      <name val="Palatino"/>
      <family val="1"/>
    </font>
    <font>
      <b/>
      <sz val="10"/>
      <color indexed="58"/>
      <name val="Arial"/>
      <family val="2"/>
    </font>
    <font>
      <b/>
      <sz val="18"/>
      <color indexed="56"/>
      <name val="Cambria"/>
      <family val="2"/>
    </font>
    <font>
      <b/>
      <sz val="10"/>
      <name val="Book Antiqua"/>
      <family val="1"/>
    </font>
    <font>
      <b/>
      <sz val="11"/>
      <color indexed="8"/>
      <name val="Calibri"/>
      <family val="2"/>
    </font>
    <font>
      <sz val="11"/>
      <color indexed="10"/>
      <name val="Calibri"/>
      <family val="2"/>
    </font>
    <font>
      <sz val="11"/>
      <color rgb="FFFF0000"/>
      <name val="Calibri"/>
      <family val="2"/>
      <scheme val="minor"/>
    </font>
    <font>
      <i/>
      <sz val="7"/>
      <name val="Geneva"/>
    </font>
    <font>
      <vertAlign val="superscript"/>
      <sz val="10"/>
      <name val="Arial"/>
      <family val="2"/>
    </font>
  </fonts>
  <fills count="3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6699"/>
        <bgColor indexed="64"/>
      </patternFill>
    </fill>
    <fill>
      <patternFill patternType="solid">
        <fgColor indexed="9"/>
        <bgColor indexed="64"/>
      </patternFill>
    </fill>
    <fill>
      <patternFill patternType="solid">
        <fgColor indexed="2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10"/>
      </patternFill>
    </fill>
    <fill>
      <patternFill patternType="solid">
        <fgColor indexed="44"/>
        <bgColor indexed="64"/>
      </patternFill>
    </fill>
    <fill>
      <patternFill patternType="solid">
        <fgColor indexed="22"/>
        <bgColor indexed="8"/>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0"/>
        <bgColor indexed="64"/>
      </patternFill>
    </fill>
  </fills>
  <borders count="27">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58"/>
      </bottom>
      <diagonal/>
    </border>
    <border>
      <left/>
      <right/>
      <top style="thin">
        <color indexed="62"/>
      </top>
      <bottom style="double">
        <color indexed="62"/>
      </bottom>
      <diagonal/>
    </border>
  </borders>
  <cellStyleXfs count="41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vertical="top"/>
    </xf>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alignment vertical="top"/>
    </xf>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0" fillId="0" borderId="0"/>
    <xf numFmtId="165" fontId="20" fillId="0" borderId="0"/>
    <xf numFmtId="165" fontId="32" fillId="0" borderId="0"/>
    <xf numFmtId="165" fontId="32" fillId="0" borderId="0"/>
    <xf numFmtId="165" fontId="32" fillId="0" borderId="0"/>
    <xf numFmtId="0" fontId="33" fillId="8" borderId="0" applyNumberFormat="0" applyBorder="0" applyAlignment="0" applyProtection="0"/>
    <xf numFmtId="0" fontId="33"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34" fillId="24" borderId="0" applyNumberFormat="0" applyBorder="0" applyAlignment="0" applyProtection="0"/>
    <xf numFmtId="0" fontId="35" fillId="24"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5" borderId="0" applyNumberFormat="0" applyBorder="0" applyAlignment="0" applyProtection="0"/>
    <xf numFmtId="0" fontId="35" fillId="25" borderId="0" applyNumberFormat="0" applyBorder="0" applyAlignment="0" applyProtection="0"/>
    <xf numFmtId="170" fontId="5" fillId="0" borderId="0" applyFill="0" applyBorder="0" applyProtection="0">
      <alignment horizontal="right"/>
    </xf>
    <xf numFmtId="171" fontId="5" fillId="0" borderId="0" applyFill="0" applyBorder="0" applyProtection="0">
      <alignment horizontal="right"/>
    </xf>
    <xf numFmtId="172" fontId="5" fillId="0" borderId="0" applyFill="0" applyBorder="0" applyProtection="0">
      <alignment horizontal="right"/>
    </xf>
    <xf numFmtId="0" fontId="36" fillId="9" borderId="0" applyNumberFormat="0" applyBorder="0" applyAlignment="0" applyProtection="0"/>
    <xf numFmtId="0" fontId="37" fillId="9" borderId="0" applyNumberFormat="0" applyBorder="0" applyAlignment="0" applyProtection="0"/>
    <xf numFmtId="0" fontId="5" fillId="26" borderId="7"/>
    <xf numFmtId="0" fontId="38" fillId="27" borderId="8" applyNumberFormat="0" applyAlignment="0" applyProtection="0"/>
    <xf numFmtId="0" fontId="39" fillId="27" borderId="8" applyNumberFormat="0" applyAlignment="0" applyProtection="0"/>
    <xf numFmtId="0" fontId="5" fillId="0" borderId="9"/>
    <xf numFmtId="0" fontId="40" fillId="28" borderId="10" applyNumberFormat="0" applyAlignment="0" applyProtection="0"/>
    <xf numFmtId="0" fontId="41" fillId="28" borderId="10" applyNumberFormat="0" applyAlignment="0" applyProtection="0"/>
    <xf numFmtId="0" fontId="42" fillId="6" borderId="0">
      <alignment horizontal="center"/>
    </xf>
    <xf numFmtId="0" fontId="43" fillId="6" borderId="0">
      <alignment horizontal="center" vertical="center"/>
    </xf>
    <xf numFmtId="0" fontId="2" fillId="29" borderId="0">
      <alignment horizontal="center" wrapText="1"/>
    </xf>
    <xf numFmtId="0" fontId="44" fillId="6" borderId="0">
      <alignment horizontal="center"/>
    </xf>
    <xf numFmtId="0" fontId="45" fillId="0" borderId="0">
      <alignment horizontal="left"/>
    </xf>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 fontId="5" fillId="0" borderId="0">
      <alignment horizontal="right"/>
    </xf>
    <xf numFmtId="0" fontId="46" fillId="30" borderId="11" applyBorder="0">
      <protection locked="0"/>
    </xf>
    <xf numFmtId="0" fontId="46" fillId="5" borderId="0">
      <protection locked="0"/>
    </xf>
    <xf numFmtId="3" fontId="5" fillId="0" borderId="0">
      <alignment horizontal="right"/>
    </xf>
    <xf numFmtId="0" fontId="47" fillId="5" borderId="7" applyBorder="0">
      <protection locked="0"/>
    </xf>
    <xf numFmtId="173" fontId="5" fillId="0" borderId="0" applyFill="0" applyBorder="0" applyAlignment="0" applyProtection="0"/>
    <xf numFmtId="174" fontId="5" fillId="0" borderId="0" applyFill="0" applyBorder="0" applyProtection="0">
      <alignment horizontal="right"/>
    </xf>
    <xf numFmtId="0" fontId="48" fillId="0" borderId="0" applyNumberFormat="0" applyFill="0" applyBorder="0" applyAlignment="0" applyProtection="0"/>
    <xf numFmtId="0" fontId="49" fillId="0" borderId="0" applyNumberFormat="0" applyFill="0" applyBorder="0" applyAlignment="0" applyProtection="0"/>
    <xf numFmtId="0" fontId="10" fillId="6" borderId="9">
      <alignment horizontal="left"/>
    </xf>
    <xf numFmtId="0" fontId="50" fillId="6" borderId="0">
      <alignment horizontal="left"/>
    </xf>
    <xf numFmtId="0" fontId="51" fillId="10" borderId="0" applyNumberFormat="0" applyBorder="0" applyAlignment="0" applyProtection="0"/>
    <xf numFmtId="0" fontId="52" fillId="10" borderId="0" applyNumberFormat="0" applyBorder="0" applyAlignment="0" applyProtection="0"/>
    <xf numFmtId="0" fontId="53" fillId="31" borderId="0">
      <alignment horizontal="right" vertical="top" textRotation="90" wrapText="1"/>
    </xf>
    <xf numFmtId="0" fontId="54" fillId="32" borderId="0"/>
    <xf numFmtId="0" fontId="54" fillId="32" borderId="0"/>
    <xf numFmtId="0" fontId="55" fillId="0" borderId="12" applyNumberFormat="0" applyFill="0" applyAlignment="0" applyProtection="0"/>
    <xf numFmtId="0" fontId="56" fillId="32" borderId="0"/>
    <xf numFmtId="0" fontId="56" fillId="32" borderId="0"/>
    <xf numFmtId="0" fontId="57" fillId="0" borderId="13" applyNumberFormat="0" applyFill="0" applyAlignment="0" applyProtection="0"/>
    <xf numFmtId="0" fontId="58" fillId="0" borderId="14" applyNumberFormat="0" applyFill="0" applyAlignment="0" applyProtection="0"/>
    <xf numFmtId="0" fontId="59" fillId="0" borderId="1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13" borderId="8" applyNumberFormat="0" applyAlignment="0" applyProtection="0"/>
    <xf numFmtId="0" fontId="62" fillId="13" borderId="8" applyNumberFormat="0" applyAlignment="0" applyProtection="0"/>
    <xf numFmtId="0" fontId="3" fillId="29" borderId="0">
      <alignment horizontal="center"/>
    </xf>
    <xf numFmtId="0" fontId="63" fillId="0" borderId="0">
      <alignment horizontal="left"/>
    </xf>
    <xf numFmtId="0" fontId="64" fillId="0" borderId="15">
      <alignment horizontal="left"/>
    </xf>
    <xf numFmtId="0" fontId="64" fillId="0" borderId="15">
      <alignment horizontal="left"/>
    </xf>
    <xf numFmtId="0" fontId="65" fillId="0" borderId="0">
      <alignment horizontal="left"/>
    </xf>
    <xf numFmtId="0" fontId="66" fillId="6" borderId="16">
      <alignment wrapText="1"/>
    </xf>
    <xf numFmtId="0" fontId="66" fillId="6" borderId="17"/>
    <xf numFmtId="0" fontId="66" fillId="6" borderId="1"/>
    <xf numFmtId="0" fontId="5" fillId="6" borderId="18">
      <alignment horizontal="center" wrapText="1"/>
    </xf>
    <xf numFmtId="0" fontId="67" fillId="0" borderId="19" applyNumberFormat="0" applyFill="0" applyAlignment="0" applyProtection="0"/>
    <xf numFmtId="0" fontId="68" fillId="0" borderId="19" applyNumberFormat="0" applyFill="0" applyAlignment="0" applyProtection="0"/>
    <xf numFmtId="0" fontId="5" fillId="0" borderId="0"/>
    <xf numFmtId="0" fontId="32" fillId="0" borderId="0"/>
    <xf numFmtId="0" fontId="5" fillId="0" borderId="0"/>
    <xf numFmtId="0" fontId="5" fillId="0" borderId="0"/>
    <xf numFmtId="0" fontId="2" fillId="0" borderId="0"/>
    <xf numFmtId="0" fontId="5" fillId="0" borderId="0"/>
    <xf numFmtId="0" fontId="5" fillId="0" borderId="0"/>
    <xf numFmtId="0" fontId="32" fillId="0" borderId="0"/>
    <xf numFmtId="0" fontId="32" fillId="0" borderId="0"/>
    <xf numFmtId="0" fontId="20" fillId="0" borderId="0"/>
    <xf numFmtId="0" fontId="20" fillId="0" borderId="0"/>
    <xf numFmtId="0" fontId="32" fillId="0" borderId="0"/>
    <xf numFmtId="0" fontId="2" fillId="0" borderId="0" applyFont="0" applyFill="0" applyBorder="0" applyAlignment="0" applyProtection="0"/>
    <xf numFmtId="0" fontId="69" fillId="33" borderId="0" applyNumberFormat="0" applyBorder="0" applyAlignment="0" applyProtection="0"/>
    <xf numFmtId="0" fontId="70"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1" fillId="0" borderId="0"/>
    <xf numFmtId="0" fontId="5" fillId="0" borderId="0"/>
    <xf numFmtId="0" fontId="20" fillId="0" borderId="0"/>
    <xf numFmtId="0" fontId="31" fillId="0" borderId="0"/>
    <xf numFmtId="0" fontId="5" fillId="0" borderId="0"/>
    <xf numFmtId="0" fontId="33" fillId="0" borderId="0"/>
    <xf numFmtId="0" fontId="33" fillId="0" borderId="0"/>
    <xf numFmtId="0" fontId="33" fillId="0" borderId="0"/>
    <xf numFmtId="0" fontId="33"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3" fillId="0" borderId="0"/>
    <xf numFmtId="0" fontId="33"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alignment horizontal="left"/>
    </xf>
    <xf numFmtId="0" fontId="63" fillId="0" borderId="0">
      <alignment horizontal="left"/>
    </xf>
    <xf numFmtId="0" fontId="2" fillId="34" borderId="20" applyNumberFormat="0" applyFont="0" applyAlignment="0" applyProtection="0"/>
    <xf numFmtId="0" fontId="2" fillId="34" borderId="20" applyNumberFormat="0" applyFont="0" applyAlignment="0" applyProtection="0"/>
    <xf numFmtId="0" fontId="1" fillId="7" borderId="6" applyNumberFormat="0" applyFont="0" applyAlignment="0" applyProtection="0"/>
    <xf numFmtId="0" fontId="71" fillId="27" borderId="21" applyNumberFormat="0" applyAlignment="0" applyProtection="0"/>
    <xf numFmtId="0" fontId="72" fillId="27" borderId="2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NumberFormat="0" applyFont="0" applyFill="0" applyBorder="0" applyAlignment="0" applyProtection="0"/>
    <xf numFmtId="175" fontId="63" fillId="0" borderId="0">
      <alignment horizontal="right"/>
    </xf>
    <xf numFmtId="0" fontId="64" fillId="0" borderId="15">
      <alignment horizontal="right"/>
    </xf>
    <xf numFmtId="0" fontId="64" fillId="0" borderId="15">
      <alignment horizontal="right"/>
    </xf>
    <xf numFmtId="0" fontId="65" fillId="0" borderId="0">
      <alignment horizontal="right"/>
    </xf>
    <xf numFmtId="3" fontId="46" fillId="5" borderId="22">
      <alignment horizontal="right"/>
      <protection locked="0"/>
    </xf>
    <xf numFmtId="0" fontId="46" fillId="5" borderId="22">
      <protection locked="0"/>
    </xf>
    <xf numFmtId="3" fontId="46" fillId="5" borderId="22">
      <alignment horizontal="right"/>
      <protection locked="0"/>
    </xf>
    <xf numFmtId="0" fontId="5" fillId="6" borderId="9"/>
    <xf numFmtId="0" fontId="43" fillId="6" borderId="0">
      <alignment horizontal="right"/>
    </xf>
    <xf numFmtId="0" fontId="73" fillId="35" borderId="0">
      <alignment horizontal="center"/>
    </xf>
    <xf numFmtId="0" fontId="74" fillId="29" borderId="0"/>
    <xf numFmtId="0" fontId="75" fillId="31" borderId="23">
      <alignment horizontal="left" vertical="top" wrapText="1"/>
    </xf>
    <xf numFmtId="0" fontId="75" fillId="31" borderId="24">
      <alignment horizontal="left" vertical="top"/>
    </xf>
    <xf numFmtId="3" fontId="5" fillId="0" borderId="0" applyFill="0" applyBorder="0" applyProtection="0">
      <alignment horizontal="right"/>
    </xf>
    <xf numFmtId="0" fontId="2" fillId="0" borderId="0"/>
    <xf numFmtId="0" fontId="2" fillId="0" borderId="0"/>
    <xf numFmtId="176" fontId="5" fillId="0" borderId="0">
      <alignment horizontal="right"/>
    </xf>
    <xf numFmtId="37" fontId="76" fillId="0" borderId="0"/>
    <xf numFmtId="0" fontId="31" fillId="0" borderId="0">
      <alignment vertical="top"/>
    </xf>
    <xf numFmtId="0" fontId="31" fillId="0" borderId="0">
      <alignment vertical="top"/>
    </xf>
    <xf numFmtId="0" fontId="77" fillId="0" borderId="0">
      <alignment horizontal="left"/>
    </xf>
    <xf numFmtId="0" fontId="78" fillId="0" borderId="0">
      <alignment horizontal="left"/>
    </xf>
    <xf numFmtId="0" fontId="78" fillId="0" borderId="0">
      <alignment horizontal="left"/>
    </xf>
    <xf numFmtId="0" fontId="77" fillId="0" borderId="0">
      <alignment horizontal="left"/>
    </xf>
    <xf numFmtId="0" fontId="65" fillId="0" borderId="0"/>
    <xf numFmtId="0" fontId="63" fillId="0" borderId="0"/>
    <xf numFmtId="0" fontId="79" fillId="0" borderId="25"/>
    <xf numFmtId="0" fontId="42" fillId="6" borderId="0">
      <alignment horizontal="center"/>
    </xf>
    <xf numFmtId="0" fontId="80" fillId="0" borderId="0" applyNumberFormat="0" applyFill="0" applyBorder="0" applyAlignment="0" applyProtection="0"/>
    <xf numFmtId="0" fontId="81" fillId="0" borderId="0">
      <alignment horizontal="left" wrapText="1"/>
    </xf>
    <xf numFmtId="0" fontId="13" fillId="6" borderId="0"/>
    <xf numFmtId="0" fontId="2" fillId="0" borderId="0"/>
    <xf numFmtId="0" fontId="2" fillId="0" borderId="0"/>
    <xf numFmtId="0" fontId="2" fillId="0" borderId="0"/>
    <xf numFmtId="0" fontId="82" fillId="0" borderId="26" applyNumberFormat="0" applyFill="0" applyAlignment="0" applyProtection="0"/>
    <xf numFmtId="0" fontId="2" fillId="0" borderId="0"/>
    <xf numFmtId="0" fontId="2" fillId="0" borderId="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13" fillId="0" borderId="0" applyNumberFormat="0">
      <alignment horizontal="right"/>
    </xf>
    <xf numFmtId="0" fontId="13" fillId="0" borderId="0">
      <alignment horizontal="left" vertical="center"/>
    </xf>
    <xf numFmtId="0" fontId="83" fillId="0" borderId="0" applyNumberFormat="0" applyFill="0" applyBorder="0" applyAlignment="0" applyProtection="0"/>
    <xf numFmtId="0" fontId="18" fillId="0" borderId="0" applyNumberFormat="0" applyFill="0" applyBorder="0" applyAlignment="0" applyProtection="0"/>
    <xf numFmtId="0" fontId="20" fillId="0" borderId="0"/>
  </cellStyleXfs>
  <cellXfs count="289">
    <xf numFmtId="0" fontId="0" fillId="0" borderId="0" xfId="0"/>
    <xf numFmtId="0" fontId="2" fillId="2" borderId="0" xfId="3" applyFont="1" applyFill="1" applyBorder="1" applyAlignment="1">
      <alignment vertical="top"/>
    </xf>
    <xf numFmtId="0" fontId="2" fillId="2" borderId="0" xfId="4" applyFont="1" applyFill="1"/>
    <xf numFmtId="0" fontId="2" fillId="3" borderId="0" xfId="4" applyFont="1" applyFill="1"/>
    <xf numFmtId="0" fontId="2" fillId="4" borderId="0" xfId="3" applyFont="1" applyFill="1" applyBorder="1" applyAlignment="1">
      <alignment vertical="top"/>
    </xf>
    <xf numFmtId="0" fontId="3" fillId="5" borderId="1" xfId="3" applyFont="1" applyFill="1" applyBorder="1" applyAlignment="1"/>
    <xf numFmtId="0" fontId="2" fillId="5" borderId="1" xfId="3" applyFont="1" applyFill="1" applyBorder="1" applyAlignment="1"/>
    <xf numFmtId="0" fontId="2" fillId="5" borderId="1" xfId="4" applyFont="1" applyFill="1" applyBorder="1" applyAlignment="1"/>
    <xf numFmtId="0" fontId="4" fillId="2" borderId="0" xfId="4" applyFont="1" applyFill="1"/>
    <xf numFmtId="0" fontId="0" fillId="6" borderId="0" xfId="4" applyFont="1" applyFill="1"/>
    <xf numFmtId="0" fontId="5" fillId="5" borderId="2" xfId="4" applyFont="1" applyFill="1" applyBorder="1" applyAlignment="1"/>
    <xf numFmtId="0" fontId="2" fillId="5" borderId="2" xfId="4" applyFont="1" applyFill="1" applyBorder="1" applyAlignment="1"/>
    <xf numFmtId="0" fontId="6" fillId="5" borderId="2" xfId="5" applyFont="1" applyFill="1" applyBorder="1" applyAlignment="1" applyProtection="1">
      <alignment horizontal="right"/>
    </xf>
    <xf numFmtId="0" fontId="2" fillId="5" borderId="0" xfId="4" applyFont="1" applyFill="1" applyAlignment="1"/>
    <xf numFmtId="0" fontId="0" fillId="5" borderId="0" xfId="4" applyFont="1" applyFill="1"/>
    <xf numFmtId="0" fontId="8" fillId="2" borderId="3" xfId="6" applyFont="1" applyFill="1" applyBorder="1" applyAlignment="1"/>
    <xf numFmtId="0" fontId="8" fillId="2" borderId="3" xfId="7" applyFont="1" applyFill="1" applyBorder="1" applyAlignment="1">
      <alignment horizontal="right" wrapText="1"/>
    </xf>
    <xf numFmtId="0" fontId="8" fillId="2" borderId="3" xfId="7" applyFont="1" applyFill="1" applyBorder="1" applyAlignment="1">
      <alignment horizontal="right"/>
    </xf>
    <xf numFmtId="0" fontId="8" fillId="0" borderId="3" xfId="7" applyFont="1" applyBorder="1" applyAlignment="1">
      <alignment horizontal="right"/>
    </xf>
    <xf numFmtId="0" fontId="9" fillId="2" borderId="0" xfId="7" applyFont="1" applyFill="1" applyAlignment="1">
      <alignment horizontal="left"/>
    </xf>
    <xf numFmtId="0" fontId="10" fillId="2" borderId="0" xfId="7" applyFont="1" applyFill="1" applyAlignment="1">
      <alignment wrapText="1"/>
    </xf>
    <xf numFmtId="3" fontId="10" fillId="2" borderId="0" xfId="7" applyNumberFormat="1" applyFont="1" applyFill="1" applyAlignment="1">
      <alignment horizontal="right"/>
    </xf>
    <xf numFmtId="165" fontId="10" fillId="2" borderId="0" xfId="7" applyNumberFormat="1" applyFont="1" applyFill="1" applyAlignment="1">
      <alignment horizontal="right"/>
    </xf>
    <xf numFmtId="166" fontId="10" fillId="2" borderId="0" xfId="7" applyNumberFormat="1" applyFont="1" applyFill="1" applyAlignment="1">
      <alignment horizontal="right"/>
    </xf>
    <xf numFmtId="0" fontId="8" fillId="2" borderId="0" xfId="7" applyFont="1" applyFill="1" applyAlignment="1">
      <alignment wrapText="1"/>
    </xf>
    <xf numFmtId="3" fontId="8" fillId="2" borderId="0" xfId="7" applyNumberFormat="1" applyFont="1" applyFill="1" applyAlignment="1">
      <alignment horizontal="right"/>
    </xf>
    <xf numFmtId="0" fontId="9" fillId="2" borderId="0" xfId="7" applyFont="1" applyFill="1" applyBorder="1" applyAlignment="1">
      <alignment horizontal="left" wrapText="1"/>
    </xf>
    <xf numFmtId="0" fontId="10" fillId="2" borderId="0" xfId="7" applyFont="1" applyFill="1" applyBorder="1" applyAlignment="1">
      <alignment wrapText="1"/>
    </xf>
    <xf numFmtId="165" fontId="10" fillId="2" borderId="0" xfId="7" applyNumberFormat="1" applyFont="1" applyFill="1" applyBorder="1" applyAlignment="1">
      <alignment horizontal="right"/>
    </xf>
    <xf numFmtId="0" fontId="12" fillId="5" borderId="2" xfId="4" applyFont="1" applyFill="1" applyBorder="1" applyAlignment="1">
      <alignment horizontal="left"/>
    </xf>
    <xf numFmtId="0" fontId="5" fillId="5" borderId="2" xfId="4" applyFont="1" applyFill="1" applyBorder="1"/>
    <xf numFmtId="165" fontId="5" fillId="5" borderId="2" xfId="2" applyNumberFormat="1" applyFont="1" applyFill="1" applyBorder="1"/>
    <xf numFmtId="0" fontId="5" fillId="5" borderId="2" xfId="4" applyFont="1" applyFill="1" applyBorder="1" applyAlignment="1">
      <alignment horizontal="right"/>
    </xf>
    <xf numFmtId="0" fontId="5" fillId="5" borderId="0" xfId="4" applyFont="1" applyFill="1" applyBorder="1"/>
    <xf numFmtId="165" fontId="5" fillId="5" borderId="0" xfId="2" applyNumberFormat="1" applyFont="1" applyFill="1" applyBorder="1"/>
    <xf numFmtId="167" fontId="5" fillId="5" borderId="0" xfId="2" applyNumberFormat="1" applyFont="1" applyFill="1" applyBorder="1" applyAlignment="1">
      <alignment horizontal="right"/>
    </xf>
    <xf numFmtId="165" fontId="13" fillId="5" borderId="0" xfId="4" applyNumberFormat="1" applyFont="1" applyFill="1" applyBorder="1"/>
    <xf numFmtId="0" fontId="9" fillId="5" borderId="0" xfId="4" applyFont="1" applyFill="1" applyAlignment="1">
      <alignment horizontal="left" vertical="top"/>
    </xf>
    <xf numFmtId="0" fontId="9" fillId="5" borderId="0" xfId="4" applyFont="1" applyFill="1" applyAlignment="1">
      <alignment horizontal="left" vertical="top"/>
    </xf>
    <xf numFmtId="0" fontId="2" fillId="5" borderId="0" xfId="4" applyFont="1" applyFill="1" applyAlignment="1">
      <alignment vertical="top"/>
    </xf>
    <xf numFmtId="0" fontId="2" fillId="5" borderId="0" xfId="4" applyFont="1" applyFill="1"/>
    <xf numFmtId="167" fontId="2" fillId="5" borderId="0" xfId="2" applyNumberFormat="1" applyFont="1" applyFill="1"/>
    <xf numFmtId="0" fontId="8" fillId="2" borderId="0" xfId="6" applyFont="1" applyFill="1" applyBorder="1" applyAlignment="1"/>
    <xf numFmtId="0" fontId="8" fillId="2" borderId="0" xfId="7" applyFont="1" applyFill="1" applyBorder="1" applyAlignment="1">
      <alignment horizontal="right" wrapText="1"/>
    </xf>
    <xf numFmtId="0" fontId="8" fillId="2" borderId="0" xfId="7" applyFont="1" applyFill="1" applyBorder="1" applyAlignment="1">
      <alignment horizontal="right"/>
    </xf>
    <xf numFmtId="0" fontId="8" fillId="0" borderId="0" xfId="7" applyFont="1" applyBorder="1" applyAlignment="1">
      <alignment horizontal="right"/>
    </xf>
    <xf numFmtId="0" fontId="12" fillId="5" borderId="0" xfId="4" applyFont="1" applyFill="1" applyBorder="1" applyAlignment="1">
      <alignment horizontal="left"/>
    </xf>
    <xf numFmtId="0" fontId="5" fillId="5" borderId="0" xfId="4" applyFont="1" applyFill="1" applyBorder="1" applyAlignment="1">
      <alignment horizontal="right"/>
    </xf>
    <xf numFmtId="0" fontId="8" fillId="5" borderId="0" xfId="4" applyFont="1" applyFill="1" applyAlignment="1"/>
    <xf numFmtId="0" fontId="3" fillId="5" borderId="1" xfId="3" applyFont="1" applyFill="1" applyBorder="1" applyAlignment="1">
      <alignment vertical="top"/>
    </xf>
    <xf numFmtId="0" fontId="2" fillId="5" borderId="1" xfId="3" applyFont="1" applyFill="1" applyBorder="1" applyAlignment="1">
      <alignment vertical="top"/>
    </xf>
    <xf numFmtId="0" fontId="0" fillId="5" borderId="1" xfId="4" applyFont="1" applyFill="1" applyBorder="1"/>
    <xf numFmtId="0" fontId="0" fillId="5" borderId="2" xfId="4" applyFont="1" applyFill="1" applyBorder="1"/>
    <xf numFmtId="0" fontId="8" fillId="5" borderId="4" xfId="4" applyFont="1" applyFill="1" applyBorder="1" applyAlignment="1">
      <alignment wrapText="1"/>
    </xf>
    <xf numFmtId="0" fontId="8" fillId="5" borderId="4" xfId="4" applyFont="1" applyFill="1" applyBorder="1" applyAlignment="1"/>
    <xf numFmtId="0" fontId="8" fillId="5" borderId="3" xfId="4" applyFont="1" applyFill="1" applyBorder="1" applyAlignment="1">
      <alignment horizontal="right" wrapText="1"/>
    </xf>
    <xf numFmtId="0" fontId="2" fillId="2" borderId="0" xfId="4" applyFont="1" applyFill="1" applyAlignment="1"/>
    <xf numFmtId="0" fontId="0" fillId="6" borderId="0" xfId="4" applyFont="1" applyFill="1" applyAlignment="1"/>
    <xf numFmtId="0" fontId="8" fillId="5" borderId="0" xfId="4" applyFont="1" applyFill="1" applyAlignment="1">
      <alignment horizontal="right"/>
    </xf>
    <xf numFmtId="0" fontId="9" fillId="5" borderId="0" xfId="4" applyFont="1" applyFill="1" applyAlignment="1">
      <alignment horizontal="left"/>
    </xf>
    <xf numFmtId="0" fontId="10" fillId="5" borderId="0" xfId="4" applyFont="1" applyFill="1" applyAlignment="1"/>
    <xf numFmtId="3" fontId="5" fillId="5" borderId="0" xfId="8" applyNumberFormat="1" applyFont="1" applyFill="1" applyAlignment="1">
      <alignment horizontal="right"/>
    </xf>
    <xf numFmtId="3" fontId="5" fillId="5" borderId="0" xfId="4" applyNumberFormat="1" applyFont="1" applyFill="1" applyAlignment="1">
      <alignment horizontal="right"/>
    </xf>
    <xf numFmtId="3" fontId="5" fillId="2" borderId="0" xfId="4" applyNumberFormat="1" applyFont="1" applyFill="1" applyAlignment="1">
      <alignment horizontal="right"/>
    </xf>
    <xf numFmtId="165" fontId="5" fillId="2" borderId="0" xfId="4" applyNumberFormat="1" applyFont="1" applyFill="1" applyAlignment="1"/>
    <xf numFmtId="0" fontId="16" fillId="5" borderId="0" xfId="4" applyFont="1" applyFill="1" applyAlignment="1"/>
    <xf numFmtId="3" fontId="15" fillId="5" borderId="0" xfId="8" applyNumberFormat="1" applyFont="1" applyFill="1" applyAlignment="1">
      <alignment horizontal="right"/>
    </xf>
    <xf numFmtId="3" fontId="15" fillId="5" borderId="0" xfId="4" applyNumberFormat="1" applyFont="1" applyFill="1" applyAlignment="1">
      <alignment horizontal="right"/>
    </xf>
    <xf numFmtId="3" fontId="15" fillId="2" borderId="0" xfId="4" applyNumberFormat="1" applyFont="1" applyFill="1" applyAlignment="1">
      <alignment horizontal="right"/>
    </xf>
    <xf numFmtId="165" fontId="15" fillId="2" borderId="0" xfId="4" applyNumberFormat="1" applyFont="1" applyFill="1" applyAlignment="1"/>
    <xf numFmtId="0" fontId="10" fillId="5" borderId="0" xfId="8" applyFont="1" applyFill="1" applyAlignment="1">
      <alignment horizontal="right"/>
    </xf>
    <xf numFmtId="3" fontId="8" fillId="5" borderId="0" xfId="4" applyNumberFormat="1" applyFont="1" applyFill="1" applyAlignment="1"/>
    <xf numFmtId="0" fontId="8" fillId="2" borderId="0" xfId="4" applyFont="1" applyFill="1" applyAlignment="1">
      <alignment horizontal="right"/>
    </xf>
    <xf numFmtId="0" fontId="8" fillId="5" borderId="0" xfId="8" applyFont="1" applyFill="1" applyAlignment="1"/>
    <xf numFmtId="0" fontId="8" fillId="2" borderId="0" xfId="4" applyFont="1" applyFill="1" applyAlignment="1"/>
    <xf numFmtId="3" fontId="15" fillId="2" borderId="0" xfId="8" applyNumberFormat="1" applyFont="1" applyFill="1" applyAlignment="1">
      <alignment horizontal="right"/>
    </xf>
    <xf numFmtId="0" fontId="18" fillId="2" borderId="0" xfId="8" applyFont="1" applyFill="1" applyAlignment="1"/>
    <xf numFmtId="165" fontId="15" fillId="5" borderId="0" xfId="4" applyNumberFormat="1" applyFont="1" applyFill="1" applyAlignment="1"/>
    <xf numFmtId="0" fontId="16" fillId="5" borderId="0" xfId="8" applyFont="1" applyFill="1" applyAlignment="1"/>
    <xf numFmtId="3" fontId="13" fillId="5" borderId="0" xfId="8" applyNumberFormat="1" applyFont="1" applyFill="1" applyAlignment="1">
      <alignment horizontal="right"/>
    </xf>
    <xf numFmtId="3" fontId="13" fillId="5" borderId="0" xfId="4" applyNumberFormat="1" applyFont="1" applyFill="1" applyAlignment="1">
      <alignment horizontal="right"/>
    </xf>
    <xf numFmtId="3" fontId="13" fillId="2" borderId="0" xfId="4" applyNumberFormat="1" applyFont="1" applyFill="1" applyAlignment="1">
      <alignment horizontal="right"/>
    </xf>
    <xf numFmtId="165" fontId="13" fillId="2" borderId="0" xfId="4" applyNumberFormat="1" applyFont="1" applyFill="1" applyAlignment="1"/>
    <xf numFmtId="0" fontId="19" fillId="5" borderId="2" xfId="4" applyFont="1" applyFill="1" applyBorder="1" applyAlignment="1"/>
    <xf numFmtId="0" fontId="20" fillId="5" borderId="4" xfId="4" applyFont="1" applyFill="1" applyBorder="1"/>
    <xf numFmtId="0" fontId="20" fillId="5" borderId="0" xfId="4" applyFont="1" applyFill="1"/>
    <xf numFmtId="0" fontId="12" fillId="5" borderId="0" xfId="4" applyFont="1" applyFill="1" applyAlignment="1">
      <alignment horizontal="left" vertical="top"/>
    </xf>
    <xf numFmtId="0" fontId="12" fillId="5" borderId="0" xfId="4" applyFont="1" applyFill="1" applyAlignment="1">
      <alignment vertical="top"/>
    </xf>
    <xf numFmtId="0" fontId="21" fillId="5" borderId="0" xfId="4" applyFont="1" applyFill="1" applyAlignment="1">
      <alignment horizontal="left" vertical="top"/>
    </xf>
    <xf numFmtId="0" fontId="9" fillId="5" borderId="0" xfId="4" applyFont="1" applyFill="1" applyBorder="1" applyAlignment="1">
      <alignment horizontal="left"/>
    </xf>
    <xf numFmtId="0" fontId="8" fillId="5" borderId="0" xfId="4" applyFont="1" applyFill="1" applyBorder="1" applyAlignment="1"/>
    <xf numFmtId="0" fontId="8" fillId="5" borderId="0" xfId="8" applyFont="1" applyFill="1" applyBorder="1" applyAlignment="1"/>
    <xf numFmtId="0" fontId="12" fillId="5" borderId="0" xfId="4" applyFont="1" applyFill="1" applyAlignment="1">
      <alignment horizontal="left" vertical="top"/>
    </xf>
    <xf numFmtId="1" fontId="5" fillId="5" borderId="0" xfId="2" applyNumberFormat="1" applyFont="1" applyFill="1" applyBorder="1"/>
    <xf numFmtId="165" fontId="0" fillId="6" borderId="0" xfId="4" applyNumberFormat="1" applyFont="1" applyFill="1"/>
    <xf numFmtId="0" fontId="9" fillId="5" borderId="0" xfId="4" applyFont="1" applyFill="1" applyAlignment="1">
      <alignment horizontal="left" vertical="top"/>
    </xf>
    <xf numFmtId="0" fontId="12" fillId="5" borderId="0" xfId="4" applyFont="1" applyFill="1" applyAlignment="1">
      <alignment horizontal="left" vertical="top"/>
    </xf>
    <xf numFmtId="0" fontId="0" fillId="5" borderId="1" xfId="4" applyFont="1" applyFill="1" applyBorder="1" applyAlignment="1"/>
    <xf numFmtId="0" fontId="0" fillId="5" borderId="2" xfId="4" applyFont="1" applyFill="1" applyBorder="1" applyAlignment="1"/>
    <xf numFmtId="0" fontId="6" fillId="5" borderId="5" xfId="5" applyFill="1" applyBorder="1" applyAlignment="1" applyProtection="1">
      <alignment horizontal="right"/>
    </xf>
    <xf numFmtId="0" fontId="0" fillId="5" borderId="0" xfId="4" applyFont="1" applyFill="1" applyAlignment="1"/>
    <xf numFmtId="0" fontId="8" fillId="5" borderId="3" xfId="4" applyFont="1" applyFill="1" applyBorder="1" applyAlignment="1">
      <alignment vertical="center"/>
    </xf>
    <xf numFmtId="0" fontId="8" fillId="5" borderId="3" xfId="4" applyFont="1" applyFill="1" applyBorder="1" applyAlignment="1">
      <alignment horizontal="right" vertical="center"/>
    </xf>
    <xf numFmtId="0" fontId="11" fillId="5" borderId="3" xfId="4" applyFont="1" applyFill="1" applyBorder="1" applyAlignment="1">
      <alignment horizontal="right" vertical="center"/>
    </xf>
    <xf numFmtId="0" fontId="0" fillId="5" borderId="0" xfId="4" applyFont="1" applyFill="1" applyAlignment="1">
      <alignment vertical="center"/>
    </xf>
    <xf numFmtId="0" fontId="0" fillId="6" borderId="0" xfId="4" applyFont="1" applyFill="1" applyAlignment="1">
      <alignment vertical="center"/>
    </xf>
    <xf numFmtId="0" fontId="8" fillId="5" borderId="0" xfId="4" applyFont="1" applyFill="1" applyAlignment="1">
      <alignment horizontal="right" wrapText="1"/>
    </xf>
    <xf numFmtId="0" fontId="9" fillId="5" borderId="0" xfId="4" applyFont="1" applyFill="1" applyAlignment="1">
      <alignment horizontal="left" wrapText="1"/>
    </xf>
    <xf numFmtId="3" fontId="5" fillId="2" borderId="0" xfId="4" applyNumberFormat="1" applyFont="1" applyFill="1" applyAlignment="1">
      <alignment horizontal="right" wrapText="1"/>
    </xf>
    <xf numFmtId="3" fontId="15" fillId="2" borderId="0" xfId="4" applyNumberFormat="1" applyFont="1" applyFill="1" applyAlignment="1">
      <alignment horizontal="right" wrapText="1"/>
    </xf>
    <xf numFmtId="0" fontId="8" fillId="2" borderId="0" xfId="4" applyFont="1" applyFill="1" applyAlignment="1">
      <alignment wrapText="1"/>
    </xf>
    <xf numFmtId="0" fontId="8" fillId="2" borderId="0" xfId="4" applyFont="1" applyFill="1" applyAlignment="1">
      <alignment horizontal="right" wrapText="1"/>
    </xf>
    <xf numFmtId="3" fontId="5" fillId="5" borderId="0" xfId="4" applyNumberFormat="1" applyFont="1" applyFill="1" applyBorder="1" applyAlignment="1">
      <alignment horizontal="right"/>
    </xf>
    <xf numFmtId="3" fontId="15" fillId="2" borderId="0" xfId="4" applyNumberFormat="1" applyFont="1" applyFill="1" applyBorder="1" applyAlignment="1">
      <alignment horizontal="right"/>
    </xf>
    <xf numFmtId="3" fontId="13" fillId="2" borderId="0" xfId="4" applyNumberFormat="1" applyFont="1" applyFill="1" applyAlignment="1">
      <alignment horizontal="right" wrapText="1"/>
    </xf>
    <xf numFmtId="0" fontId="10" fillId="5" borderId="2" xfId="4" applyFont="1" applyFill="1" applyBorder="1" applyAlignment="1"/>
    <xf numFmtId="168" fontId="5" fillId="2" borderId="2" xfId="1" applyNumberFormat="1" applyFont="1" applyFill="1" applyBorder="1" applyAlignment="1">
      <alignment horizontal="right" wrapText="1"/>
    </xf>
    <xf numFmtId="0" fontId="20" fillId="5" borderId="0" xfId="4" applyFont="1" applyFill="1" applyAlignment="1">
      <alignment vertical="top"/>
    </xf>
    <xf numFmtId="0" fontId="8" fillId="5" borderId="4" xfId="4" applyFont="1" applyFill="1" applyBorder="1" applyAlignment="1">
      <alignment vertical="center"/>
    </xf>
    <xf numFmtId="0" fontId="8" fillId="5" borderId="4" xfId="4" applyFont="1" applyFill="1" applyBorder="1" applyAlignment="1">
      <alignment horizontal="right" vertical="center"/>
    </xf>
    <xf numFmtId="0" fontId="8" fillId="5" borderId="0" xfId="4" applyFont="1" applyFill="1" applyBorder="1" applyAlignment="1">
      <alignment horizontal="right" vertical="center"/>
    </xf>
    <xf numFmtId="0" fontId="11" fillId="5" borderId="0" xfId="4" applyFont="1" applyFill="1" applyBorder="1" applyAlignment="1">
      <alignment horizontal="right" vertical="center"/>
    </xf>
    <xf numFmtId="0" fontId="9" fillId="5" borderId="0" xfId="4" applyFont="1" applyFill="1" applyBorder="1" applyAlignment="1">
      <alignment horizontal="left" wrapText="1"/>
    </xf>
    <xf numFmtId="0" fontId="8" fillId="5" borderId="0" xfId="4" applyFont="1" applyFill="1" applyBorder="1" applyAlignment="1">
      <alignment wrapText="1"/>
    </xf>
    <xf numFmtId="0" fontId="20" fillId="5" borderId="0" xfId="4" applyFont="1" applyFill="1" applyBorder="1"/>
    <xf numFmtId="0" fontId="9" fillId="5" borderId="2" xfId="4" applyFont="1" applyFill="1" applyBorder="1" applyAlignment="1">
      <alignment horizontal="left" wrapText="1"/>
    </xf>
    <xf numFmtId="0" fontId="8" fillId="5" borderId="0" xfId="4" applyFont="1" applyFill="1" applyBorder="1" applyAlignment="1">
      <alignment vertical="center"/>
    </xf>
    <xf numFmtId="0" fontId="10" fillId="5" borderId="0" xfId="4" applyFont="1" applyFill="1" applyBorder="1" applyAlignment="1"/>
    <xf numFmtId="168" fontId="5" fillId="2" borderId="0" xfId="1" applyNumberFormat="1" applyFont="1" applyFill="1" applyBorder="1" applyAlignment="1">
      <alignment horizontal="right" wrapText="1"/>
    </xf>
    <xf numFmtId="0" fontId="9" fillId="5" borderId="0" xfId="4" applyFont="1" applyFill="1" applyAlignment="1">
      <alignment horizontal="left" vertical="top"/>
    </xf>
    <xf numFmtId="0" fontId="21" fillId="5" borderId="0" xfId="4" applyFont="1" applyFill="1" applyAlignment="1">
      <alignment vertical="top"/>
    </xf>
    <xf numFmtId="0" fontId="12" fillId="5" borderId="0" xfId="4" applyFont="1" applyFill="1" applyAlignment="1">
      <alignment horizontal="left" vertical="top"/>
    </xf>
    <xf numFmtId="0" fontId="12" fillId="5" borderId="0" xfId="4" applyFont="1" applyFill="1" applyAlignment="1">
      <alignment horizontal="left" vertical="top" wrapText="1"/>
    </xf>
    <xf numFmtId="0" fontId="6" fillId="5" borderId="2" xfId="5" applyFill="1" applyBorder="1" applyAlignment="1" applyProtection="1">
      <alignment horizontal="right"/>
    </xf>
    <xf numFmtId="0" fontId="13" fillId="5" borderId="3" xfId="4" applyFont="1" applyFill="1" applyBorder="1" applyAlignment="1"/>
    <xf numFmtId="49" fontId="23" fillId="2" borderId="3" xfId="9" applyNumberFormat="1" applyFont="1" applyFill="1" applyBorder="1" applyAlignment="1">
      <alignment horizontal="right"/>
    </xf>
    <xf numFmtId="3" fontId="23" fillId="2" borderId="3" xfId="9" applyNumberFormat="1" applyFont="1" applyFill="1" applyBorder="1" applyAlignment="1">
      <alignment horizontal="right"/>
    </xf>
    <xf numFmtId="3" fontId="23" fillId="2" borderId="3" xfId="9" quotePrefix="1" applyNumberFormat="1" applyFont="1" applyFill="1" applyBorder="1" applyAlignment="1">
      <alignment horizontal="right"/>
    </xf>
    <xf numFmtId="0" fontId="9" fillId="5" borderId="4" xfId="4" applyFont="1" applyFill="1" applyBorder="1" applyAlignment="1">
      <alignment horizontal="left"/>
    </xf>
    <xf numFmtId="0" fontId="10" fillId="5" borderId="4" xfId="4" applyFont="1" applyFill="1" applyBorder="1" applyAlignment="1"/>
    <xf numFmtId="3" fontId="5" fillId="2" borderId="0" xfId="10" applyNumberFormat="1" applyFont="1" applyFill="1" applyBorder="1" applyAlignment="1">
      <alignment horizontal="right"/>
    </xf>
    <xf numFmtId="3" fontId="5" fillId="2" borderId="0" xfId="0" applyNumberFormat="1" applyFont="1" applyFill="1" applyBorder="1" applyAlignment="1">
      <alignment horizontal="right"/>
    </xf>
    <xf numFmtId="0" fontId="9" fillId="5" borderId="2" xfId="4" applyFont="1" applyFill="1" applyBorder="1" applyAlignment="1">
      <alignment horizontal="left"/>
    </xf>
    <xf numFmtId="0" fontId="8" fillId="5" borderId="2" xfId="4" applyFont="1" applyFill="1" applyBorder="1" applyAlignment="1"/>
    <xf numFmtId="3" fontId="8" fillId="2" borderId="2" xfId="8" applyNumberFormat="1" applyFont="1" applyFill="1" applyBorder="1" applyAlignment="1">
      <alignment horizontal="right"/>
    </xf>
    <xf numFmtId="3" fontId="13" fillId="2" borderId="2" xfId="8" applyNumberFormat="1" applyFont="1" applyFill="1" applyBorder="1" applyAlignment="1">
      <alignment horizontal="right"/>
    </xf>
    <xf numFmtId="165" fontId="13" fillId="2" borderId="2" xfId="4" applyNumberFormat="1" applyFont="1" applyFill="1" applyBorder="1" applyAlignment="1"/>
    <xf numFmtId="0" fontId="2" fillId="2" borderId="0" xfId="3" applyFont="1" applyFill="1" applyBorder="1" applyAlignment="1"/>
    <xf numFmtId="0" fontId="8" fillId="5" borderId="3" xfId="4" applyFont="1" applyFill="1" applyBorder="1" applyAlignment="1"/>
    <xf numFmtId="3" fontId="15" fillId="5" borderId="0" xfId="4" applyNumberFormat="1" applyFont="1" applyFill="1" applyBorder="1" applyAlignment="1">
      <alignment horizontal="right"/>
    </xf>
    <xf numFmtId="0" fontId="16" fillId="5" borderId="0" xfId="4" applyFont="1" applyFill="1" applyBorder="1" applyAlignment="1"/>
    <xf numFmtId="0" fontId="2" fillId="5" borderId="0" xfId="4" applyFont="1" applyFill="1" applyAlignment="1">
      <alignment horizontal="left" vertical="top"/>
    </xf>
    <xf numFmtId="0" fontId="0" fillId="5" borderId="0" xfId="4" applyFont="1" applyFill="1" applyAlignment="1">
      <alignment horizontal="left" vertical="top"/>
    </xf>
    <xf numFmtId="0" fontId="5" fillId="5" borderId="0" xfId="4" applyFont="1" applyFill="1" applyBorder="1" applyAlignment="1"/>
    <xf numFmtId="0" fontId="9" fillId="2" borderId="2" xfId="7" applyFont="1" applyFill="1" applyBorder="1" applyAlignment="1">
      <alignment horizontal="left"/>
    </xf>
    <xf numFmtId="0" fontId="0" fillId="5" borderId="0" xfId="4" applyFont="1" applyFill="1" applyBorder="1"/>
    <xf numFmtId="0" fontId="6" fillId="5" borderId="0" xfId="5" applyFill="1" applyBorder="1" applyAlignment="1" applyProtection="1">
      <alignment horizontal="right"/>
    </xf>
    <xf numFmtId="0" fontId="18" fillId="5" borderId="0" xfId="4" applyFont="1" applyFill="1" applyAlignment="1"/>
    <xf numFmtId="0" fontId="18" fillId="5" borderId="0" xfId="4" applyFont="1" applyFill="1"/>
    <xf numFmtId="0" fontId="8" fillId="5" borderId="3" xfId="8" applyFont="1" applyFill="1" applyBorder="1" applyAlignment="1">
      <alignment horizontal="right" wrapText="1"/>
    </xf>
    <xf numFmtId="0" fontId="8" fillId="5" borderId="0" xfId="4" applyFont="1" applyFill="1" applyBorder="1" applyAlignment="1">
      <alignment horizontal="right" wrapText="1"/>
    </xf>
    <xf numFmtId="3" fontId="5" fillId="2" borderId="0" xfId="8" applyNumberFormat="1" applyFont="1" applyFill="1" applyAlignment="1">
      <alignment horizontal="right"/>
    </xf>
    <xf numFmtId="0" fontId="18" fillId="2" borderId="0" xfId="4" applyFont="1" applyFill="1" applyAlignment="1"/>
    <xf numFmtId="0" fontId="16" fillId="2" borderId="0" xfId="4" applyFont="1" applyFill="1" applyAlignment="1"/>
    <xf numFmtId="3" fontId="13" fillId="2" borderId="0" xfId="8" applyNumberFormat="1" applyFont="1" applyFill="1" applyAlignment="1">
      <alignment horizontal="right"/>
    </xf>
    <xf numFmtId="165" fontId="5" fillId="2" borderId="0" xfId="4" applyNumberFormat="1" applyFont="1" applyFill="1" applyBorder="1" applyAlignment="1"/>
    <xf numFmtId="0" fontId="12" fillId="0" borderId="0" xfId="4" applyFont="1" applyFill="1" applyAlignment="1">
      <alignment vertical="top"/>
    </xf>
    <xf numFmtId="0" fontId="12" fillId="2" borderId="0" xfId="4" applyFont="1" applyFill="1" applyAlignment="1">
      <alignment vertical="top"/>
    </xf>
    <xf numFmtId="0" fontId="12" fillId="5" borderId="0" xfId="8" applyFont="1" applyFill="1" applyAlignment="1">
      <alignment horizontal="left" vertical="top"/>
    </xf>
    <xf numFmtId="0" fontId="8" fillId="5" borderId="3" xfId="4" applyFont="1" applyFill="1" applyBorder="1" applyAlignment="1">
      <alignment wrapText="1"/>
    </xf>
    <xf numFmtId="0" fontId="8" fillId="2" borderId="0" xfId="8" applyFont="1" applyFill="1" applyBorder="1" applyAlignment="1"/>
    <xf numFmtId="0" fontId="8" fillId="2" borderId="0" xfId="4" applyFont="1" applyFill="1" applyBorder="1" applyAlignment="1"/>
    <xf numFmtId="0" fontId="8" fillId="2" borderId="4" xfId="6" applyFont="1" applyFill="1" applyBorder="1" applyAlignment="1"/>
    <xf numFmtId="0" fontId="8" fillId="2" borderId="4" xfId="7" applyFont="1" applyFill="1" applyBorder="1" applyAlignment="1">
      <alignment horizontal="right" wrapText="1"/>
    </xf>
    <xf numFmtId="0" fontId="13" fillId="5" borderId="2" xfId="4" applyFont="1" applyFill="1" applyBorder="1" applyAlignment="1"/>
    <xf numFmtId="0" fontId="13" fillId="5" borderId="3" xfId="4" applyFont="1" applyFill="1" applyBorder="1" applyAlignment="1">
      <alignment horizontal="right" wrapText="1"/>
    </xf>
    <xf numFmtId="0" fontId="13" fillId="5" borderId="2" xfId="4" applyFont="1" applyFill="1" applyBorder="1" applyAlignment="1">
      <alignment horizontal="right" wrapText="1"/>
    </xf>
    <xf numFmtId="0" fontId="12" fillId="5" borderId="0" xfId="4" applyFont="1" applyFill="1" applyAlignment="1">
      <alignment horizontal="left"/>
    </xf>
    <xf numFmtId="0" fontId="13" fillId="5" borderId="0" xfId="4" applyFont="1" applyFill="1" applyAlignment="1">
      <alignment horizontal="right"/>
    </xf>
    <xf numFmtId="0" fontId="27" fillId="5" borderId="0" xfId="4" applyFont="1" applyFill="1" applyAlignment="1">
      <alignment horizontal="right"/>
    </xf>
    <xf numFmtId="0" fontId="5" fillId="5" borderId="0" xfId="4" applyFont="1" applyFill="1" applyAlignment="1"/>
    <xf numFmtId="166" fontId="5" fillId="2" borderId="0" xfId="4" applyNumberFormat="1" applyFont="1" applyFill="1" applyAlignment="1">
      <alignment horizontal="right"/>
    </xf>
    <xf numFmtId="166" fontId="5" fillId="2" borderId="0" xfId="8" applyNumberFormat="1" applyFont="1" applyFill="1" applyAlignment="1">
      <alignment horizontal="right"/>
    </xf>
    <xf numFmtId="3" fontId="13" fillId="2" borderId="2" xfId="4" applyNumberFormat="1" applyFont="1" applyFill="1" applyBorder="1" applyAlignment="1">
      <alignment horizontal="right"/>
    </xf>
    <xf numFmtId="166" fontId="13" fillId="2" borderId="2" xfId="4" applyNumberFormat="1" applyFont="1" applyFill="1" applyBorder="1" applyAlignment="1">
      <alignment horizontal="right"/>
    </xf>
    <xf numFmtId="3" fontId="20" fillId="5" borderId="0" xfId="4" applyNumberFormat="1" applyFont="1" applyFill="1" applyAlignment="1">
      <alignment vertical="top"/>
    </xf>
    <xf numFmtId="0" fontId="3" fillId="5" borderId="0" xfId="8" applyFont="1" applyFill="1" applyBorder="1" applyAlignment="1">
      <alignment horizontal="left" wrapText="1"/>
    </xf>
    <xf numFmtId="0" fontId="13" fillId="5" borderId="0" xfId="8" applyFont="1" applyFill="1" applyBorder="1" applyAlignment="1">
      <alignment horizontal="center" vertical="center" wrapText="1"/>
    </xf>
    <xf numFmtId="0" fontId="13" fillId="5" borderId="0" xfId="8" applyFont="1" applyFill="1" applyBorder="1" applyAlignment="1">
      <alignment horizontal="center" wrapText="1"/>
    </xf>
    <xf numFmtId="166" fontId="5" fillId="2" borderId="0" xfId="4" applyNumberFormat="1" applyFont="1" applyFill="1" applyAlignment="1">
      <alignment horizontal="center"/>
    </xf>
    <xf numFmtId="166" fontId="13" fillId="2" borderId="2" xfId="4" applyNumberFormat="1" applyFont="1" applyFill="1" applyBorder="1" applyAlignment="1">
      <alignment horizontal="center"/>
    </xf>
    <xf numFmtId="166" fontId="2" fillId="2" borderId="0" xfId="4" applyNumberFormat="1" applyFont="1" applyFill="1" applyAlignment="1">
      <alignment horizontal="center"/>
    </xf>
    <xf numFmtId="0" fontId="3" fillId="5" borderId="0" xfId="4" applyFont="1" applyFill="1" applyAlignment="1"/>
    <xf numFmtId="0" fontId="5" fillId="5" borderId="0" xfId="4" applyFont="1" applyFill="1" applyAlignment="1">
      <alignment vertical="top" wrapText="1"/>
    </xf>
    <xf numFmtId="0" fontId="5" fillId="5" borderId="0" xfId="4" applyFont="1" applyFill="1" applyAlignment="1">
      <alignment vertical="top"/>
    </xf>
    <xf numFmtId="0" fontId="5" fillId="5" borderId="0" xfId="4" applyFont="1" applyFill="1" applyAlignment="1">
      <alignment wrapText="1"/>
    </xf>
    <xf numFmtId="0" fontId="12" fillId="5" borderId="2" xfId="4" applyFont="1" applyFill="1" applyBorder="1" applyAlignment="1">
      <alignment horizontal="left" vertical="top"/>
    </xf>
    <xf numFmtId="0" fontId="5" fillId="5" borderId="2" xfId="4" applyFont="1" applyFill="1" applyBorder="1" applyAlignment="1">
      <alignment vertical="top" wrapText="1"/>
    </xf>
    <xf numFmtId="0" fontId="5" fillId="5" borderId="2" xfId="4" applyFont="1" applyFill="1" applyBorder="1" applyAlignment="1">
      <alignment vertical="top"/>
    </xf>
    <xf numFmtId="0" fontId="5" fillId="5" borderId="2" xfId="4" applyFont="1" applyFill="1" applyBorder="1" applyAlignment="1">
      <alignment wrapText="1"/>
    </xf>
    <xf numFmtId="0" fontId="12" fillId="5" borderId="0" xfId="4" applyFont="1" applyFill="1" applyBorder="1" applyAlignment="1">
      <alignment horizontal="left" vertical="top" wrapText="1"/>
    </xf>
    <xf numFmtId="0" fontId="5" fillId="5" borderId="0" xfId="4" applyFont="1" applyFill="1" applyBorder="1" applyAlignment="1">
      <alignment vertical="top" wrapText="1"/>
    </xf>
    <xf numFmtId="0" fontId="5" fillId="5" borderId="0" xfId="4" applyFont="1" applyFill="1" applyBorder="1" applyAlignment="1">
      <alignment vertical="top"/>
    </xf>
    <xf numFmtId="0" fontId="3" fillId="5" borderId="0" xfId="3" applyFont="1" applyFill="1" applyBorder="1" applyAlignment="1">
      <alignment vertical="top"/>
    </xf>
    <xf numFmtId="0" fontId="3" fillId="5" borderId="0" xfId="11" applyFont="1" applyFill="1" applyBorder="1" applyAlignment="1"/>
    <xf numFmtId="0" fontId="2" fillId="5" borderId="0" xfId="11" applyFill="1" applyAlignment="1"/>
    <xf numFmtId="0" fontId="6" fillId="5" borderId="0" xfId="5" applyFill="1" applyBorder="1" applyAlignment="1" applyProtection="1"/>
    <xf numFmtId="0" fontId="28" fillId="5" borderId="0" xfId="4" applyFont="1" applyFill="1" applyBorder="1" applyAlignment="1"/>
    <xf numFmtId="0" fontId="28" fillId="5" borderId="0" xfId="4" applyFont="1" applyFill="1" applyBorder="1"/>
    <xf numFmtId="0" fontId="6" fillId="5" borderId="0" xfId="12" applyFont="1" applyFill="1" applyBorder="1" applyAlignment="1" applyProtection="1"/>
    <xf numFmtId="0" fontId="28" fillId="5" borderId="0" xfId="11" applyFont="1" applyFill="1" applyAlignment="1"/>
    <xf numFmtId="0" fontId="2" fillId="5" borderId="0" xfId="11" applyFill="1" applyAlignment="1">
      <alignment vertical="top"/>
    </xf>
    <xf numFmtId="0" fontId="28" fillId="5" borderId="0" xfId="4" applyFont="1" applyFill="1" applyBorder="1" applyAlignment="1">
      <alignment wrapText="1"/>
    </xf>
    <xf numFmtId="0" fontId="28" fillId="5" borderId="0" xfId="4" applyFont="1" applyFill="1" applyBorder="1" applyAlignment="1">
      <alignment horizontal="left" wrapText="1"/>
    </xf>
    <xf numFmtId="0" fontId="6" fillId="5" borderId="0" xfId="12" applyFill="1" applyBorder="1" applyAlignment="1" applyProtection="1"/>
    <xf numFmtId="0" fontId="3" fillId="5" borderId="0" xfId="4" applyFont="1" applyFill="1" applyAlignment="1">
      <alignment wrapText="1"/>
    </xf>
    <xf numFmtId="0" fontId="3" fillId="5" borderId="0" xfId="4" applyFont="1" applyFill="1" applyBorder="1" applyAlignment="1">
      <alignment wrapText="1"/>
    </xf>
    <xf numFmtId="0" fontId="6" fillId="5" borderId="0" xfId="5" applyFill="1" applyAlignment="1" applyProtection="1"/>
    <xf numFmtId="0" fontId="28" fillId="5" borderId="0" xfId="4" applyFont="1" applyFill="1"/>
    <xf numFmtId="0" fontId="3" fillId="2" borderId="0" xfId="4" applyFont="1" applyFill="1" applyBorder="1" applyAlignment="1">
      <alignment horizontal="left" wrapText="1"/>
    </xf>
    <xf numFmtId="0" fontId="3" fillId="5" borderId="0" xfId="4" applyFont="1" applyFill="1" applyBorder="1" applyAlignment="1">
      <alignment horizontal="left" wrapText="1"/>
    </xf>
    <xf numFmtId="0" fontId="2" fillId="2" borderId="0" xfId="4" applyFont="1" applyFill="1" applyAlignment="1">
      <alignment vertical="center"/>
    </xf>
    <xf numFmtId="0" fontId="30" fillId="5" borderId="0" xfId="4" applyFont="1" applyFill="1" applyBorder="1" applyAlignment="1">
      <alignment horizontal="left" vertical="top"/>
    </xf>
    <xf numFmtId="0" fontId="9" fillId="5" borderId="0" xfId="4" applyFont="1" applyFill="1" applyAlignment="1">
      <alignment horizontal="left" vertical="top"/>
    </xf>
    <xf numFmtId="0" fontId="21" fillId="5" borderId="0" xfId="4" applyFont="1" applyFill="1" applyAlignment="1">
      <alignment vertical="top"/>
    </xf>
    <xf numFmtId="0" fontId="12" fillId="5" borderId="0" xfId="4" applyFont="1" applyFill="1" applyAlignment="1">
      <alignment horizontal="left" vertical="top"/>
    </xf>
    <xf numFmtId="0" fontId="12" fillId="5" borderId="0" xfId="4" applyFont="1" applyFill="1" applyAlignment="1">
      <alignment vertical="top"/>
    </xf>
    <xf numFmtId="0" fontId="13" fillId="5" borderId="2" xfId="4" applyFont="1" applyFill="1" applyBorder="1" applyAlignment="1">
      <alignment horizontal="center" wrapText="1"/>
    </xf>
    <xf numFmtId="0" fontId="0" fillId="3" borderId="0" xfId="0" applyFill="1"/>
    <xf numFmtId="0" fontId="13" fillId="5" borderId="0" xfId="4" applyFont="1" applyFill="1" applyAlignment="1"/>
    <xf numFmtId="0" fontId="5" fillId="5" borderId="0" xfId="4" applyFont="1" applyFill="1" applyAlignment="1"/>
    <xf numFmtId="165" fontId="22" fillId="2" borderId="0" xfId="4" applyNumberFormat="1" applyFont="1" applyFill="1"/>
    <xf numFmtId="165" fontId="23" fillId="2" borderId="0" xfId="4" applyNumberFormat="1" applyFont="1" applyFill="1"/>
    <xf numFmtId="165" fontId="23" fillId="2" borderId="2" xfId="4" applyNumberFormat="1" applyFont="1" applyFill="1" applyBorder="1"/>
    <xf numFmtId="165" fontId="0" fillId="3" borderId="0" xfId="0" applyNumberFormat="1" applyFill="1"/>
    <xf numFmtId="3" fontId="5" fillId="5" borderId="0" xfId="4" applyNumberFormat="1" applyFont="1" applyFill="1" applyAlignment="1"/>
    <xf numFmtId="0" fontId="0" fillId="2" borderId="0" xfId="0" applyFill="1"/>
    <xf numFmtId="0" fontId="2" fillId="2" borderId="0" xfId="4" applyFont="1" applyFill="1" applyBorder="1"/>
    <xf numFmtId="0" fontId="10" fillId="2" borderId="2" xfId="0" applyFont="1" applyFill="1" applyBorder="1" applyAlignment="1">
      <alignment horizontal="left" vertical="top" wrapText="1"/>
    </xf>
    <xf numFmtId="0" fontId="12" fillId="5" borderId="0" xfId="4" applyFont="1" applyFill="1" applyAlignment="1">
      <alignment horizontal="left" vertical="top"/>
    </xf>
    <xf numFmtId="0" fontId="12" fillId="5" borderId="0" xfId="4" applyFont="1" applyFill="1" applyAlignment="1">
      <alignment horizontal="left" vertical="top" wrapText="1"/>
    </xf>
    <xf numFmtId="3" fontId="16" fillId="2" borderId="0" xfId="7" applyNumberFormat="1" applyFont="1" applyFill="1" applyAlignment="1">
      <alignment horizontal="right"/>
    </xf>
    <xf numFmtId="169" fontId="0" fillId="3" borderId="0" xfId="0" applyNumberFormat="1" applyFill="1"/>
    <xf numFmtId="3" fontId="0" fillId="6" borderId="0" xfId="4" applyNumberFormat="1" applyFont="1" applyFill="1"/>
    <xf numFmtId="0" fontId="9" fillId="5" borderId="0" xfId="4" applyFont="1" applyFill="1" applyAlignment="1">
      <alignment horizontal="left" vertical="top"/>
    </xf>
    <xf numFmtId="0" fontId="9" fillId="5" borderId="0" xfId="4" applyFont="1" applyFill="1" applyAlignment="1">
      <alignment horizontal="left" vertical="top" wrapText="1"/>
    </xf>
    <xf numFmtId="0" fontId="12" fillId="5" borderId="0" xfId="4" applyFont="1" applyFill="1" applyAlignment="1">
      <alignment horizontal="left" vertical="top"/>
    </xf>
    <xf numFmtId="0" fontId="12" fillId="5" borderId="0" xfId="4" applyFont="1" applyFill="1" applyAlignment="1">
      <alignment horizontal="left" vertical="top" wrapText="1"/>
    </xf>
    <xf numFmtId="0" fontId="12" fillId="5" borderId="0" xfId="4" applyFont="1" applyFill="1" applyAlignment="1">
      <alignment vertical="top"/>
    </xf>
    <xf numFmtId="167" fontId="0" fillId="6" borderId="0" xfId="2" applyNumberFormat="1" applyFont="1" applyFill="1"/>
    <xf numFmtId="17" fontId="0" fillId="6" borderId="0" xfId="4" quotePrefix="1" applyNumberFormat="1" applyFont="1" applyFill="1" applyAlignment="1">
      <alignment horizontal="right"/>
    </xf>
    <xf numFmtId="0" fontId="0" fillId="6" borderId="0" xfId="4" quotePrefix="1" applyFont="1" applyFill="1" applyAlignment="1">
      <alignment horizontal="right"/>
    </xf>
    <xf numFmtId="0" fontId="84" fillId="6" borderId="0" xfId="4" applyFont="1" applyFill="1"/>
    <xf numFmtId="0" fontId="12" fillId="5" borderId="0" xfId="4" applyFont="1" applyFill="1" applyBorder="1" applyAlignment="1">
      <alignment horizontal="left" vertical="top"/>
    </xf>
    <xf numFmtId="0" fontId="5" fillId="5" borderId="0" xfId="4" applyFont="1" applyFill="1" applyBorder="1" applyAlignment="1">
      <alignment wrapText="1"/>
    </xf>
    <xf numFmtId="0" fontId="85" fillId="5" borderId="0" xfId="4" applyFont="1" applyFill="1" applyAlignment="1">
      <alignment vertical="top"/>
    </xf>
    <xf numFmtId="0" fontId="12" fillId="5" borderId="0" xfId="4" applyFont="1" applyFill="1" applyAlignment="1">
      <alignment horizontal="left" vertical="top"/>
    </xf>
    <xf numFmtId="0" fontId="12" fillId="5" borderId="0" xfId="4" applyFont="1" applyFill="1" applyAlignment="1">
      <alignment horizontal="left" vertical="top"/>
    </xf>
    <xf numFmtId="0" fontId="12" fillId="5" borderId="0" xfId="4" applyFont="1" applyFill="1" applyAlignment="1">
      <alignment vertical="top"/>
    </xf>
    <xf numFmtId="3" fontId="8" fillId="0" borderId="0" xfId="7" applyNumberFormat="1" applyFont="1" applyFill="1" applyAlignment="1">
      <alignment horizontal="right"/>
    </xf>
    <xf numFmtId="166" fontId="5" fillId="0" borderId="2" xfId="4" applyNumberFormat="1" applyFont="1" applyFill="1" applyBorder="1" applyAlignment="1">
      <alignment horizontal="right"/>
    </xf>
    <xf numFmtId="166" fontId="5" fillId="0" borderId="0" xfId="4" applyNumberFormat="1" applyFont="1" applyFill="1" applyBorder="1" applyAlignment="1">
      <alignment horizontal="right"/>
    </xf>
    <xf numFmtId="166" fontId="5" fillId="5" borderId="2" xfId="8" applyNumberFormat="1" applyFont="1" applyFill="1" applyBorder="1" applyAlignment="1">
      <alignment horizontal="right"/>
    </xf>
    <xf numFmtId="165" fontId="10" fillId="5" borderId="2" xfId="4" applyNumberFormat="1" applyFont="1" applyFill="1" applyBorder="1" applyAlignment="1"/>
    <xf numFmtId="166" fontId="5" fillId="2" borderId="2" xfId="4" applyNumberFormat="1" applyFont="1" applyFill="1" applyBorder="1" applyAlignment="1">
      <alignment horizontal="right"/>
    </xf>
    <xf numFmtId="166" fontId="5" fillId="2" borderId="0" xfId="4" applyNumberFormat="1" applyFont="1" applyFill="1" applyBorder="1" applyAlignment="1">
      <alignment horizontal="right"/>
    </xf>
    <xf numFmtId="0" fontId="9" fillId="5" borderId="0" xfId="4" applyFont="1" applyFill="1" applyAlignment="1">
      <alignment horizontal="left" vertical="top"/>
    </xf>
    <xf numFmtId="0" fontId="12" fillId="5" borderId="0" xfId="4" applyFont="1" applyFill="1" applyAlignment="1">
      <alignment horizontal="left" vertical="top"/>
    </xf>
    <xf numFmtId="0" fontId="12" fillId="5" borderId="0" xfId="4" applyFont="1" applyFill="1" applyAlignment="1">
      <alignment vertical="top"/>
    </xf>
    <xf numFmtId="0" fontId="3" fillId="5" borderId="1" xfId="3" applyFont="1" applyFill="1" applyBorder="1" applyAlignment="1"/>
    <xf numFmtId="0" fontId="3" fillId="5" borderId="5" xfId="11" applyFont="1" applyFill="1" applyBorder="1" applyAlignment="1"/>
    <xf numFmtId="0" fontId="3" fillId="2" borderId="2" xfId="4" applyFont="1" applyFill="1" applyBorder="1" applyAlignment="1">
      <alignment horizontal="left" wrapText="1"/>
    </xf>
    <xf numFmtId="0" fontId="9" fillId="5" borderId="0" xfId="4" applyFont="1" applyFill="1" applyAlignment="1">
      <alignment horizontal="left" vertical="top"/>
    </xf>
    <xf numFmtId="0" fontId="9" fillId="5" borderId="0" xfId="4" applyFont="1" applyFill="1" applyAlignment="1">
      <alignment horizontal="left" vertical="top" wrapText="1"/>
    </xf>
    <xf numFmtId="0" fontId="14" fillId="5" borderId="0" xfId="4" applyFont="1" applyFill="1" applyAlignment="1">
      <alignment vertical="top"/>
    </xf>
    <xf numFmtId="0" fontId="12" fillId="5" borderId="0" xfId="4" applyFont="1" applyFill="1" applyAlignment="1">
      <alignment horizontal="left" vertical="top"/>
    </xf>
    <xf numFmtId="0" fontId="12" fillId="5" borderId="0" xfId="4" applyFont="1" applyFill="1" applyAlignment="1">
      <alignment horizontal="left" vertical="top" wrapText="1"/>
    </xf>
    <xf numFmtId="0" fontId="21" fillId="5" borderId="0" xfId="4" applyFont="1" applyFill="1" applyAlignment="1">
      <alignment vertical="top"/>
    </xf>
    <xf numFmtId="0" fontId="24" fillId="5" borderId="0" xfId="4" applyFont="1" applyFill="1" applyAlignment="1">
      <alignment horizontal="left" vertical="top" wrapText="1"/>
    </xf>
    <xf numFmtId="0" fontId="12" fillId="5" borderId="0" xfId="0" applyFont="1" applyFill="1" applyBorder="1" applyAlignment="1">
      <alignment vertical="top" wrapText="1"/>
    </xf>
    <xf numFmtId="0" fontId="12" fillId="5" borderId="0" xfId="4" applyFont="1" applyFill="1" applyAlignment="1">
      <alignment vertical="top"/>
    </xf>
    <xf numFmtId="0" fontId="3" fillId="5" borderId="2" xfId="8" applyFont="1" applyFill="1" applyBorder="1" applyAlignment="1">
      <alignment horizontal="left" wrapText="1"/>
    </xf>
    <xf numFmtId="0" fontId="13" fillId="5" borderId="2" xfId="8" applyFont="1" applyFill="1" applyBorder="1" applyAlignment="1">
      <alignment horizontal="center" vertical="center" wrapText="1"/>
    </xf>
    <xf numFmtId="0" fontId="13" fillId="5" borderId="2" xfId="4" applyFont="1" applyFill="1" applyBorder="1" applyAlignment="1">
      <alignment horizontal="center" wrapText="1"/>
    </xf>
    <xf numFmtId="0" fontId="21" fillId="5" borderId="0" xfId="4" applyFont="1" applyFill="1" applyAlignment="1">
      <alignment horizontal="left" vertical="top"/>
    </xf>
    <xf numFmtId="0" fontId="12" fillId="0" borderId="0" xfId="4" applyFont="1" applyFill="1" applyAlignment="1">
      <alignment horizontal="left" vertical="top"/>
    </xf>
    <xf numFmtId="0" fontId="12" fillId="5" borderId="0" xfId="8" applyFont="1" applyFill="1" applyAlignment="1">
      <alignment horizontal="left" vertical="top"/>
    </xf>
    <xf numFmtId="0" fontId="3" fillId="2" borderId="0" xfId="4" applyFont="1" applyFill="1" applyBorder="1" applyAlignment="1">
      <alignment horizontal="left" wrapText="1"/>
    </xf>
    <xf numFmtId="0" fontId="10" fillId="2" borderId="2" xfId="0" applyFont="1" applyFill="1" applyBorder="1" applyAlignment="1">
      <alignment horizontal="left" vertical="top" wrapText="1"/>
    </xf>
  </cellXfs>
  <cellStyles count="419">
    <cellStyle name="0.0" xfId="18"/>
    <cellStyle name="0.0 2" xfId="19"/>
    <cellStyle name="0.0 3" xfId="20"/>
    <cellStyle name="0.0_Copy of NEA attachment tables final CLEANED" xfId="21"/>
    <cellStyle name="20% - Accent1 2" xfId="22"/>
    <cellStyle name="20% - Accent1 2 2" xfId="23"/>
    <cellStyle name="20% - Accent1 3" xfId="24"/>
    <cellStyle name="20% - Accent1 3 2" xfId="25"/>
    <cellStyle name="20% - Accent2 2" xfId="26"/>
    <cellStyle name="20% - Accent2 2 2" xfId="27"/>
    <cellStyle name="20% - Accent2 3" xfId="28"/>
    <cellStyle name="20% - Accent2 3 2" xfId="29"/>
    <cellStyle name="20% - Accent3 2" xfId="30"/>
    <cellStyle name="20% - Accent3 2 2" xfId="31"/>
    <cellStyle name="20% - Accent3 3" xfId="32"/>
    <cellStyle name="20% - Accent3 3 2" xfId="33"/>
    <cellStyle name="20% - Accent4 2" xfId="34"/>
    <cellStyle name="20% - Accent4 2 2" xfId="35"/>
    <cellStyle name="20% - Accent4 3" xfId="36"/>
    <cellStyle name="20% - Accent4 3 2" xfId="37"/>
    <cellStyle name="20% - Accent5 2" xfId="38"/>
    <cellStyle name="20% - Accent5 2 2" xfId="39"/>
    <cellStyle name="20% - Accent5 3" xfId="40"/>
    <cellStyle name="20% - Accent5 3 2" xfId="41"/>
    <cellStyle name="20% - Accent6 2" xfId="42"/>
    <cellStyle name="20% - Accent6 2 2" xfId="43"/>
    <cellStyle name="20% - Accent6 3" xfId="44"/>
    <cellStyle name="20% - Accent6 3 2" xfId="45"/>
    <cellStyle name="40% - Accent1 2" xfId="46"/>
    <cellStyle name="40% - Accent1 2 2" xfId="47"/>
    <cellStyle name="40% - Accent1 3" xfId="48"/>
    <cellStyle name="40% - Accent1 3 2" xfId="49"/>
    <cellStyle name="40% - Accent2 2" xfId="50"/>
    <cellStyle name="40% - Accent2 2 2" xfId="51"/>
    <cellStyle name="40% - Accent2 3" xfId="52"/>
    <cellStyle name="40% - Accent2 3 2" xfId="53"/>
    <cellStyle name="40% - Accent3 2" xfId="54"/>
    <cellStyle name="40% - Accent3 2 2" xfId="55"/>
    <cellStyle name="40% - Accent3 3" xfId="56"/>
    <cellStyle name="40% - Accent3 3 2" xfId="57"/>
    <cellStyle name="40% - Accent4 2" xfId="58"/>
    <cellStyle name="40% - Accent4 2 2" xfId="59"/>
    <cellStyle name="40% - Accent4 3" xfId="60"/>
    <cellStyle name="40% - Accent4 3 2" xfId="61"/>
    <cellStyle name="40% - Accent5 2" xfId="62"/>
    <cellStyle name="40% - Accent5 2 2" xfId="63"/>
    <cellStyle name="40% - Accent5 3" xfId="64"/>
    <cellStyle name="40% - Accent5 3 2" xfId="65"/>
    <cellStyle name="40% - Accent6 2" xfId="66"/>
    <cellStyle name="40% - Accent6 2 2" xfId="67"/>
    <cellStyle name="40% - Accent6 3" xfId="68"/>
    <cellStyle name="40% - Accent6 3 2" xfId="69"/>
    <cellStyle name="60% - Accent1 2" xfId="70"/>
    <cellStyle name="60% - Accent1 3" xfId="71"/>
    <cellStyle name="60% - Accent2 2" xfId="72"/>
    <cellStyle name="60% - Accent2 3" xfId="73"/>
    <cellStyle name="60% - Accent3 2" xfId="74"/>
    <cellStyle name="60% - Accent3 3" xfId="75"/>
    <cellStyle name="60% - Accent4 2" xfId="76"/>
    <cellStyle name="60% - Accent4 3" xfId="77"/>
    <cellStyle name="60% - Accent5 2" xfId="78"/>
    <cellStyle name="60% - Accent5 3" xfId="79"/>
    <cellStyle name="60% - Accent6 2" xfId="80"/>
    <cellStyle name="60% - Accent6 3" xfId="81"/>
    <cellStyle name="Accent1 2" xfId="82"/>
    <cellStyle name="Accent1 3" xfId="83"/>
    <cellStyle name="Accent2 2" xfId="84"/>
    <cellStyle name="Accent2 3" xfId="85"/>
    <cellStyle name="Accent3 2" xfId="86"/>
    <cellStyle name="Accent3 3" xfId="87"/>
    <cellStyle name="Accent4 2" xfId="88"/>
    <cellStyle name="Accent4 3" xfId="89"/>
    <cellStyle name="Accent5 2" xfId="90"/>
    <cellStyle name="Accent5 3" xfId="91"/>
    <cellStyle name="Accent6 2" xfId="92"/>
    <cellStyle name="Accent6 3" xfId="93"/>
    <cellStyle name="AIHWnumber" xfId="94"/>
    <cellStyle name="AIHWnumber*" xfId="95"/>
    <cellStyle name="AIHWtable" xfId="96"/>
    <cellStyle name="Bad 2" xfId="97"/>
    <cellStyle name="Bad 3" xfId="98"/>
    <cellStyle name="bin" xfId="99"/>
    <cellStyle name="Calculation 2" xfId="100"/>
    <cellStyle name="Calculation 3" xfId="101"/>
    <cellStyle name="cell" xfId="102"/>
    <cellStyle name="Check Cell 2" xfId="103"/>
    <cellStyle name="Check Cell 3" xfId="104"/>
    <cellStyle name="Col&amp;RowHeadings" xfId="105"/>
    <cellStyle name="ColCodes" xfId="106"/>
    <cellStyle name="ColTitles" xfId="107"/>
    <cellStyle name="column" xfId="108"/>
    <cellStyle name="Column subhead" xfId="109"/>
    <cellStyle name="Comma" xfId="1" builtinId="3"/>
    <cellStyle name="Comma 2" xfId="110"/>
    <cellStyle name="Comma 2 2" xfId="10"/>
    <cellStyle name="Comma 2 2 2" xfId="111"/>
    <cellStyle name="Comma 3" xfId="112"/>
    <cellStyle name="Comma 4" xfId="113"/>
    <cellStyle name="Comma 5" xfId="114"/>
    <cellStyle name="Comma 6" xfId="115"/>
    <cellStyle name="Currency 2" xfId="116"/>
    <cellStyle name="data" xfId="117"/>
    <cellStyle name="Data _prev" xfId="118"/>
    <cellStyle name="Data 2" xfId="119"/>
    <cellStyle name="data_#67435 - Productivity Commission - Overcoming Indigenous Disadvantage Key Indicators 2009" xfId="120"/>
    <cellStyle name="DataEntryCells" xfId="121"/>
    <cellStyle name="DISUtable" xfId="122"/>
    <cellStyle name="DISUtableZeroDisplay" xfId="123"/>
    <cellStyle name="Explanatory Text 2" xfId="124"/>
    <cellStyle name="Explanatory Text 3" xfId="125"/>
    <cellStyle name="formula" xfId="126"/>
    <cellStyle name="gap" xfId="127"/>
    <cellStyle name="Good 2" xfId="128"/>
    <cellStyle name="Good 3" xfId="129"/>
    <cellStyle name="GreyBackground" xfId="130"/>
    <cellStyle name="Heading 1 2" xfId="131"/>
    <cellStyle name="Heading 1 3" xfId="132"/>
    <cellStyle name="Heading 1 4" xfId="133"/>
    <cellStyle name="Heading 2 2" xfId="134"/>
    <cellStyle name="Heading 2 3" xfId="135"/>
    <cellStyle name="Heading 2 4" xfId="136"/>
    <cellStyle name="Heading 3 2" xfId="137"/>
    <cellStyle name="Heading 3 3" xfId="138"/>
    <cellStyle name="Heading 4 2" xfId="139"/>
    <cellStyle name="Heading 4 3" xfId="140"/>
    <cellStyle name="Hyperlink" xfId="5" builtinId="8"/>
    <cellStyle name="Hyperlink 2" xfId="141"/>
    <cellStyle name="Hyperlink 3" xfId="142"/>
    <cellStyle name="Hyperlink_CMHC Online Data" xfId="12"/>
    <cellStyle name="Input 2" xfId="143"/>
    <cellStyle name="Input 3" xfId="144"/>
    <cellStyle name="ISC" xfId="145"/>
    <cellStyle name="L Cell text" xfId="146"/>
    <cellStyle name="L column heading/total" xfId="147"/>
    <cellStyle name="L column heading/total 2" xfId="148"/>
    <cellStyle name="L Subtotal" xfId="149"/>
    <cellStyle name="level1a" xfId="150"/>
    <cellStyle name="level2" xfId="151"/>
    <cellStyle name="level2a" xfId="152"/>
    <cellStyle name="level3" xfId="153"/>
    <cellStyle name="Linked Cell 2" xfId="154"/>
    <cellStyle name="Linked Cell 3" xfId="155"/>
    <cellStyle name="Mi" xfId="156"/>
    <cellStyle name="Microsoft " xfId="157"/>
    <cellStyle name="Microsoft Excel found an error in the formula you entered. Do you want to accept the correction proposed below?_x000a__x000a_|_x000a__x000a_• To accept the correction, click Yes._x000a_• To close this message and correct the formula yourself, click No." xfId="4"/>
    <cellStyle name="Microsoft Excel found an error in the formula you entered. Do you want to accept the correction proposed below?_x000a__x000a_|_x000a__x000a_• To accept the correction, click Yes._x000a_• To close this message and correct the formula yourself, click No. 2" xfId="8"/>
    <cellStyle name="Microsoft Excel found an error in the formula you entered. Do you want to accept the correction proposed below?_x000a__x000a_|_x000a__x000a_• To accept the correction, click Yes._x000a_• To close this message and correct the formula yourself, click No. 2 2" xfId="158"/>
    <cellStyle name="Microsoft Excel found an error in the formula you entered. Do you want to accept the correction proposed below?_x000a__x000a_|_x000a__x000a_• To accept the correction, click Yes._x000a_• To close this message and correct the formula yourself, click No. 2 3" xfId="159"/>
    <cellStyle name="Microsoft Excel found an error in the formula you entered. Do you want to accept the correction proposed below?_x000a__x000a_|_x000a__x000a_• To accept the correction, click Yes._x000a_• To close this message and correct the formula yourself, click No. 2 4" xfId="160"/>
    <cellStyle name="Microsoft Excel found an error in the formula you entered. Do you want to accept the correction proposed below?_x000a__x000a_|_x000a__x000a_• To accept the correction, click Yes._x000a_• To close this message and correct the formula yourself, click No. 2_COAG Table shells - PI10" xfId="161"/>
    <cellStyle name="Microsoft Excel found an error in the formula you entered. Do you want to accept the correction proposed below?_x000a__x000a_|_x000a__x000a_• To accept the correction, click Yes._x000a_• To close this message and correct the formula yourself, click No. 3" xfId="162"/>
    <cellStyle name="Microsoft Excel found an error in the formula you entered. Do you want to accept the correction proposed below?_x000a__x000a_|_x000a__x000a_• To accept the correction, click Yes._x000a_• To close this message and correct the formula yourself, click No. 4" xfId="163"/>
    <cellStyle name="Microsoft Excel found an error in the formula you entered. Do you want to accept the correction proposed below?_x000a__x000a_|_x000a__x000a_• To accept the correction, click Yes._x000a_• To close this message and correct the formula yourself, click No. 5" xfId="164"/>
    <cellStyle name="Microsoft Excel found an error in the formula you entered. Do you want to accept the correction proposed below?_x000a__x000a_|_x000a__x000a_• To accept the correction, click Yes._x000a_• To close this message and correct the formula yourself, click No. 6" xfId="165"/>
    <cellStyle name="Microsoft Excel found an error in the formula you entered. Do you want to accept the correction proposed below?_x000a__x000a_|_x000a__x000a_• To accept the correction, click Yes._x000a_• To close this message and correct the formula yourself, click No. 7" xfId="166"/>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167"/>
    <cellStyle name="Migliaia (0)_conti99" xfId="168"/>
    <cellStyle name="Neutral 2" xfId="169"/>
    <cellStyle name="Neutral 3" xfId="170"/>
    <cellStyle name="Normal" xfId="0" builtinId="0"/>
    <cellStyle name="Normal 10" xfId="6"/>
    <cellStyle name="Normal 11" xfId="171"/>
    <cellStyle name="Normal 12" xfId="172"/>
    <cellStyle name="Normal 13" xfId="173"/>
    <cellStyle name="Normal 14" xfId="174"/>
    <cellStyle name="Normal 15" xfId="175"/>
    <cellStyle name="Normal 16" xfId="176"/>
    <cellStyle name="Normal 17" xfId="177"/>
    <cellStyle name="Normal 18" xfId="178"/>
    <cellStyle name="Normal 18 2" xfId="179"/>
    <cellStyle name="Normal 19" xfId="180"/>
    <cellStyle name="Normal 19 2" xfId="181"/>
    <cellStyle name="Normal 2" xfId="9"/>
    <cellStyle name="Normal 2 2" xfId="182"/>
    <cellStyle name="Normal 2 2 2" xfId="183"/>
    <cellStyle name="Normal 2 2 3" xfId="184"/>
    <cellStyle name="Normal 2 3" xfId="185"/>
    <cellStyle name="Normal 2_2011NHA final attach pt 2 PI 31-40" xfId="186"/>
    <cellStyle name="Normal 20" xfId="187"/>
    <cellStyle name="Normal 20 2" xfId="188"/>
    <cellStyle name="Normal 21" xfId="189"/>
    <cellStyle name="Normal 21 2" xfId="190"/>
    <cellStyle name="Normal 22" xfId="191"/>
    <cellStyle name="Normal 22 2" xfId="192"/>
    <cellStyle name="Normal 23" xfId="193"/>
    <cellStyle name="Normal 23 2" xfId="194"/>
    <cellStyle name="Normal 24" xfId="195"/>
    <cellStyle name="Normal 25" xfId="196"/>
    <cellStyle name="Normal 26" xfId="197"/>
    <cellStyle name="Normal 27" xfId="198"/>
    <cellStyle name="Normal 28" xfId="199"/>
    <cellStyle name="Normal 29" xfId="200"/>
    <cellStyle name="Normal 3" xfId="17"/>
    <cellStyle name="Normal 3 10" xfId="201"/>
    <cellStyle name="Normal 3 10 2" xfId="202"/>
    <cellStyle name="Normal 3 11" xfId="203"/>
    <cellStyle name="Normal 3 11 2" xfId="204"/>
    <cellStyle name="Normal 3 12" xfId="205"/>
    <cellStyle name="Normal 3 12 2" xfId="206"/>
    <cellStyle name="Normal 3 13" xfId="207"/>
    <cellStyle name="Normal 3 13 2" xfId="208"/>
    <cellStyle name="Normal 3 14" xfId="209"/>
    <cellStyle name="Normal 3 14 2" xfId="210"/>
    <cellStyle name="Normal 3 15" xfId="211"/>
    <cellStyle name="Normal 3 15 2" xfId="212"/>
    <cellStyle name="Normal 3 16" xfId="213"/>
    <cellStyle name="Normal 3 16 2" xfId="214"/>
    <cellStyle name="Normal 3 17" xfId="215"/>
    <cellStyle name="Normal 3 17 2" xfId="216"/>
    <cellStyle name="Normal 3 18" xfId="217"/>
    <cellStyle name="Normal 3 18 2" xfId="218"/>
    <cellStyle name="Normal 3 19" xfId="219"/>
    <cellStyle name="Normal 3 19 2" xfId="220"/>
    <cellStyle name="Normal 3 2" xfId="221"/>
    <cellStyle name="Normal 3 2 10" xfId="222"/>
    <cellStyle name="Normal 3 2 11" xfId="223"/>
    <cellStyle name="Normal 3 2 12" xfId="224"/>
    <cellStyle name="Normal 3 2 13" xfId="225"/>
    <cellStyle name="Normal 3 2 14" xfId="226"/>
    <cellStyle name="Normal 3 2 15" xfId="227"/>
    <cellStyle name="Normal 3 2 16" xfId="228"/>
    <cellStyle name="Normal 3 2 17" xfId="229"/>
    <cellStyle name="Normal 3 2 18" xfId="230"/>
    <cellStyle name="Normal 3 2 19" xfId="231"/>
    <cellStyle name="Normal 3 2 2" xfId="232"/>
    <cellStyle name="Normal 3 2 20" xfId="233"/>
    <cellStyle name="Normal 3 2 21" xfId="234"/>
    <cellStyle name="Normal 3 2 22" xfId="235"/>
    <cellStyle name="Normal 3 2 23" xfId="236"/>
    <cellStyle name="Normal 3 2 24" xfId="237"/>
    <cellStyle name="Normal 3 2 25" xfId="238"/>
    <cellStyle name="Normal 3 2 26" xfId="239"/>
    <cellStyle name="Normal 3 2 27" xfId="240"/>
    <cellStyle name="Normal 3 2 28" xfId="241"/>
    <cellStyle name="Normal 3 2 3" xfId="242"/>
    <cellStyle name="Normal 3 2 4" xfId="243"/>
    <cellStyle name="Normal 3 2 5" xfId="244"/>
    <cellStyle name="Normal 3 2 6" xfId="245"/>
    <cellStyle name="Normal 3 2 7" xfId="246"/>
    <cellStyle name="Normal 3 2 8" xfId="247"/>
    <cellStyle name="Normal 3 2 9" xfId="248"/>
    <cellStyle name="Normal 3 2_Copy of NEA attachment tables final CLEANED" xfId="249"/>
    <cellStyle name="Normal 3 20" xfId="250"/>
    <cellStyle name="Normal 3 20 2" xfId="251"/>
    <cellStyle name="Normal 3 21" xfId="252"/>
    <cellStyle name="Normal 3 21 2" xfId="253"/>
    <cellStyle name="Normal 3 22" xfId="254"/>
    <cellStyle name="Normal 3 22 2" xfId="255"/>
    <cellStyle name="Normal 3 23" xfId="256"/>
    <cellStyle name="Normal 3 23 2" xfId="257"/>
    <cellStyle name="Normal 3 24" xfId="258"/>
    <cellStyle name="Normal 3 24 2" xfId="259"/>
    <cellStyle name="Normal 3 25" xfId="260"/>
    <cellStyle name="Normal 3 25 2" xfId="261"/>
    <cellStyle name="Normal 3 26" xfId="262"/>
    <cellStyle name="Normal 3 26 2" xfId="263"/>
    <cellStyle name="Normal 3 27" xfId="264"/>
    <cellStyle name="Normal 3 27 2" xfId="265"/>
    <cellStyle name="Normal 3 28" xfId="266"/>
    <cellStyle name="Normal 3 28 2" xfId="267"/>
    <cellStyle name="Normal 3 29" xfId="268"/>
    <cellStyle name="Normal 3 29 2" xfId="269"/>
    <cellStyle name="Normal 3 3" xfId="270"/>
    <cellStyle name="Normal 3 3 2" xfId="271"/>
    <cellStyle name="Normal 3 3 3" xfId="272"/>
    <cellStyle name="Normal 3 3 4" xfId="273"/>
    <cellStyle name="Normal 3 3_NHA Batch 1 data (consolidated)" xfId="274"/>
    <cellStyle name="Normal 3 30" xfId="275"/>
    <cellStyle name="Normal 3 30 2" xfId="276"/>
    <cellStyle name="Normal 3 31" xfId="277"/>
    <cellStyle name="Normal 3 31 2" xfId="278"/>
    <cellStyle name="Normal 3 32" xfId="279"/>
    <cellStyle name="Normal 3 4" xfId="280"/>
    <cellStyle name="Normal 3 4 2" xfId="281"/>
    <cellStyle name="Normal 3 5" xfId="282"/>
    <cellStyle name="Normal 3 5 2" xfId="283"/>
    <cellStyle name="Normal 3 6" xfId="284"/>
    <cellStyle name="Normal 3 6 2" xfId="285"/>
    <cellStyle name="Normal 3 7" xfId="286"/>
    <cellStyle name="Normal 3 7 2" xfId="287"/>
    <cellStyle name="Normal 3 8" xfId="288"/>
    <cellStyle name="Normal 3 8 2" xfId="289"/>
    <cellStyle name="Normal 3 9" xfId="290"/>
    <cellStyle name="Normal 3 9 2" xfId="291"/>
    <cellStyle name="Normal 3_2011NHA final attach pt 3 PI 41-70" xfId="292"/>
    <cellStyle name="Normal 30" xfId="293"/>
    <cellStyle name="Normal 31" xfId="294"/>
    <cellStyle name="Normal 32" xfId="295"/>
    <cellStyle name="Normal 33" xfId="296"/>
    <cellStyle name="Normal 34" xfId="297"/>
    <cellStyle name="Normal 35" xfId="298"/>
    <cellStyle name="Normal 36" xfId="299"/>
    <cellStyle name="Normal 36 2" xfId="300"/>
    <cellStyle name="Normal 37" xfId="301"/>
    <cellStyle name="Normal 37 2" xfId="302"/>
    <cellStyle name="Normal 38" xfId="303"/>
    <cellStyle name="Normal 38 2" xfId="304"/>
    <cellStyle name="Normal 39" xfId="305"/>
    <cellStyle name="Normal 39 2" xfId="306"/>
    <cellStyle name="Normal 4" xfId="13"/>
    <cellStyle name="Normal 4 2" xfId="307"/>
    <cellStyle name="Normal 4 2 2" xfId="308"/>
    <cellStyle name="Normal 4 3" xfId="15"/>
    <cellStyle name="Normal 4 4" xfId="309"/>
    <cellStyle name="Normal 4 4 2" xfId="310"/>
    <cellStyle name="Normal 4 5" xfId="311"/>
    <cellStyle name="Normal 4_2011 SecondD Attachment 5A.6_basic skills for life and learning" xfId="312"/>
    <cellStyle name="Normal 40" xfId="313"/>
    <cellStyle name="Normal 40 2" xfId="314"/>
    <cellStyle name="Normal 41" xfId="315"/>
    <cellStyle name="Normal 41 2" xfId="316"/>
    <cellStyle name="Normal 42" xfId="317"/>
    <cellStyle name="Normal 43" xfId="318"/>
    <cellStyle name="Normal 44" xfId="319"/>
    <cellStyle name="Normal 45" xfId="320"/>
    <cellStyle name="Normal 46" xfId="321"/>
    <cellStyle name="Normal 47" xfId="322"/>
    <cellStyle name="Normal 48" xfId="323"/>
    <cellStyle name="Normal 49" xfId="324"/>
    <cellStyle name="Normal 5" xfId="325"/>
    <cellStyle name="Normal 5 2" xfId="326"/>
    <cellStyle name="Normal 50" xfId="327"/>
    <cellStyle name="Normal 51" xfId="328"/>
    <cellStyle name="Normal 52" xfId="329"/>
    <cellStyle name="Normal 53" xfId="330"/>
    <cellStyle name="Normal 54" xfId="331"/>
    <cellStyle name="Normal 55" xfId="332"/>
    <cellStyle name="Normal 56" xfId="333"/>
    <cellStyle name="Normal 57" xfId="334"/>
    <cellStyle name="Normal 58" xfId="335"/>
    <cellStyle name="Normal 59" xfId="336"/>
    <cellStyle name="Normal 6" xfId="337"/>
    <cellStyle name="Normal 60" xfId="338"/>
    <cellStyle name="Normal 61" xfId="339"/>
    <cellStyle name="Normal 62" xfId="340"/>
    <cellStyle name="Normal 63" xfId="341"/>
    <cellStyle name="Normal 64" xfId="342"/>
    <cellStyle name="Normal 65" xfId="343"/>
    <cellStyle name="Normal 66" xfId="344"/>
    <cellStyle name="Normal 66 2" xfId="345"/>
    <cellStyle name="Normal 67" xfId="346"/>
    <cellStyle name="Normal 67 2" xfId="347"/>
    <cellStyle name="Normal 68" xfId="348"/>
    <cellStyle name="Normal 69" xfId="349"/>
    <cellStyle name="Normal 7" xfId="350"/>
    <cellStyle name="Normal 70" xfId="351"/>
    <cellStyle name="Normal 71" xfId="352"/>
    <cellStyle name="Normal 71 2" xfId="353"/>
    <cellStyle name="Normal 72" xfId="354"/>
    <cellStyle name="Normal 73" xfId="355"/>
    <cellStyle name="Normal 74" xfId="356"/>
    <cellStyle name="Normal 75" xfId="357"/>
    <cellStyle name="Normal 76" xfId="7"/>
    <cellStyle name="Normal 76 2" xfId="16"/>
    <cellStyle name="Normal 77" xfId="14"/>
    <cellStyle name="Normal 8" xfId="358"/>
    <cellStyle name="Normal 9" xfId="359"/>
    <cellStyle name="Normal_CMHC Online Data" xfId="11"/>
    <cellStyle name="Normal_Sheet1" xfId="3"/>
    <cellStyle name="Note 2" xfId="360"/>
    <cellStyle name="Note 3" xfId="361"/>
    <cellStyle name="Note 4" xfId="362"/>
    <cellStyle name="Note 5" xfId="363"/>
    <cellStyle name="Note 6" xfId="364"/>
    <cellStyle name="Output 2" xfId="365"/>
    <cellStyle name="Output 3" xfId="366"/>
    <cellStyle name="Percent" xfId="2" builtinId="5"/>
    <cellStyle name="Percent 2" xfId="367"/>
    <cellStyle name="Percent 2 2" xfId="368"/>
    <cellStyle name="Percent 3" xfId="369"/>
    <cellStyle name="Percent 4" xfId="370"/>
    <cellStyle name="Prozent_SubCatperStud" xfId="371"/>
    <cellStyle name="R Cell text" xfId="372"/>
    <cellStyle name="R column heading/total" xfId="373"/>
    <cellStyle name="R column heading/total 2" xfId="374"/>
    <cellStyle name="R Subtotal" xfId="375"/>
    <cellStyle name="Responses" xfId="376"/>
    <cellStyle name="Responses 2" xfId="377"/>
    <cellStyle name="Responses_ABS data return 29042011" xfId="378"/>
    <cellStyle name="row" xfId="379"/>
    <cellStyle name="RowCodes" xfId="380"/>
    <cellStyle name="Row-Col Headings" xfId="381"/>
    <cellStyle name="RowTitles_CENTRAL_GOVT" xfId="382"/>
    <cellStyle name="RowTitles-Col2" xfId="383"/>
    <cellStyle name="RowTitles-Detail" xfId="384"/>
    <cellStyle name="RSE_N" xfId="385"/>
    <cellStyle name="select array" xfId="386"/>
    <cellStyle name="select array 2" xfId="387"/>
    <cellStyle name="space" xfId="388"/>
    <cellStyle name="Standard_Info" xfId="389"/>
    <cellStyle name="Style 1" xfId="390"/>
    <cellStyle name="Style 1 2" xfId="391"/>
    <cellStyle name="table heading" xfId="392"/>
    <cellStyle name="table heading 2" xfId="393"/>
    <cellStyle name="table heading 3" xfId="394"/>
    <cellStyle name="table heading_2011NHA final attach pt 2 PI 31-40" xfId="395"/>
    <cellStyle name="table subtotal" xfId="396"/>
    <cellStyle name="table text" xfId="397"/>
    <cellStyle name="Table Title" xfId="398"/>
    <cellStyle name="temp" xfId="399"/>
    <cellStyle name="Title 2" xfId="400"/>
    <cellStyle name="Title 3" xfId="401"/>
    <cellStyle name="title1" xfId="402"/>
    <cellStyle name="Total 2" xfId="403"/>
    <cellStyle name="Total 2 2" xfId="404"/>
    <cellStyle name="Total 2 3" xfId="405"/>
    <cellStyle name="Total 2_NHA Batch 1 data (consolidated)" xfId="406"/>
    <cellStyle name="Total 3" xfId="407"/>
    <cellStyle name="Total 4" xfId="408"/>
    <cellStyle name="Total 5" xfId="409"/>
    <cellStyle name="Total 6" xfId="410"/>
    <cellStyle name="Total 7" xfId="411"/>
    <cellStyle name="Total 8" xfId="412"/>
    <cellStyle name="Total 9" xfId="413"/>
    <cellStyle name="totdata" xfId="414"/>
    <cellStyle name="tothead" xfId="415"/>
    <cellStyle name="Warning Text 2" xfId="416"/>
    <cellStyle name="Warning Text 3" xfId="417"/>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2158275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34200</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672375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1010776</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3444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333225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752325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28425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2091</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209400</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66525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workbookViewId="0"/>
  </sheetViews>
  <sheetFormatPr defaultRowHeight="15"/>
  <cols>
    <col min="1" max="1" width="4.42578125" style="9" customWidth="1"/>
    <col min="2" max="2" width="15.140625" style="9" customWidth="1"/>
    <col min="3" max="3" width="121.7109375" style="9" customWidth="1"/>
    <col min="4" max="4" width="2.7109375" style="9" customWidth="1"/>
    <col min="5" max="256" width="9.140625" style="9"/>
    <col min="257" max="257" width="4.42578125" style="9" customWidth="1"/>
    <col min="258" max="258" width="11.85546875" style="9" customWidth="1"/>
    <col min="259" max="259" width="121.7109375" style="9" customWidth="1"/>
    <col min="260" max="260" width="2.7109375" style="9" customWidth="1"/>
    <col min="261" max="512" width="9.140625" style="9"/>
    <col min="513" max="513" width="4.42578125" style="9" customWidth="1"/>
    <col min="514" max="514" width="11.85546875" style="9" customWidth="1"/>
    <col min="515" max="515" width="121.7109375" style="9" customWidth="1"/>
    <col min="516" max="516" width="2.7109375" style="9" customWidth="1"/>
    <col min="517" max="768" width="9.140625" style="9"/>
    <col min="769" max="769" width="4.42578125" style="9" customWidth="1"/>
    <col min="770" max="770" width="11.85546875" style="9" customWidth="1"/>
    <col min="771" max="771" width="121.7109375" style="9" customWidth="1"/>
    <col min="772" max="772" width="2.7109375" style="9" customWidth="1"/>
    <col min="773" max="1024" width="9.140625" style="9"/>
    <col min="1025" max="1025" width="4.42578125" style="9" customWidth="1"/>
    <col min="1026" max="1026" width="11.85546875" style="9" customWidth="1"/>
    <col min="1027" max="1027" width="121.7109375" style="9" customWidth="1"/>
    <col min="1028" max="1028" width="2.7109375" style="9" customWidth="1"/>
    <col min="1029" max="1280" width="9.140625" style="9"/>
    <col min="1281" max="1281" width="4.42578125" style="9" customWidth="1"/>
    <col min="1282" max="1282" width="11.85546875" style="9" customWidth="1"/>
    <col min="1283" max="1283" width="121.7109375" style="9" customWidth="1"/>
    <col min="1284" max="1284" width="2.7109375" style="9" customWidth="1"/>
    <col min="1285" max="1536" width="9.140625" style="9"/>
    <col min="1537" max="1537" width="4.42578125" style="9" customWidth="1"/>
    <col min="1538" max="1538" width="11.85546875" style="9" customWidth="1"/>
    <col min="1539" max="1539" width="121.7109375" style="9" customWidth="1"/>
    <col min="1540" max="1540" width="2.7109375" style="9" customWidth="1"/>
    <col min="1541" max="1792" width="9.140625" style="9"/>
    <col min="1793" max="1793" width="4.42578125" style="9" customWidth="1"/>
    <col min="1794" max="1794" width="11.85546875" style="9" customWidth="1"/>
    <col min="1795" max="1795" width="121.7109375" style="9" customWidth="1"/>
    <col min="1796" max="1796" width="2.7109375" style="9" customWidth="1"/>
    <col min="1797" max="2048" width="9.140625" style="9"/>
    <col min="2049" max="2049" width="4.42578125" style="9" customWidth="1"/>
    <col min="2050" max="2050" width="11.85546875" style="9" customWidth="1"/>
    <col min="2051" max="2051" width="121.7109375" style="9" customWidth="1"/>
    <col min="2052" max="2052" width="2.7109375" style="9" customWidth="1"/>
    <col min="2053" max="2304" width="9.140625" style="9"/>
    <col min="2305" max="2305" width="4.42578125" style="9" customWidth="1"/>
    <col min="2306" max="2306" width="11.85546875" style="9" customWidth="1"/>
    <col min="2307" max="2307" width="121.7109375" style="9" customWidth="1"/>
    <col min="2308" max="2308" width="2.7109375" style="9" customWidth="1"/>
    <col min="2309" max="2560" width="9.140625" style="9"/>
    <col min="2561" max="2561" width="4.42578125" style="9" customWidth="1"/>
    <col min="2562" max="2562" width="11.85546875" style="9" customWidth="1"/>
    <col min="2563" max="2563" width="121.7109375" style="9" customWidth="1"/>
    <col min="2564" max="2564" width="2.7109375" style="9" customWidth="1"/>
    <col min="2565" max="2816" width="9.140625" style="9"/>
    <col min="2817" max="2817" width="4.42578125" style="9" customWidth="1"/>
    <col min="2818" max="2818" width="11.85546875" style="9" customWidth="1"/>
    <col min="2819" max="2819" width="121.7109375" style="9" customWidth="1"/>
    <col min="2820" max="2820" width="2.7109375" style="9" customWidth="1"/>
    <col min="2821" max="3072" width="9.140625" style="9"/>
    <col min="3073" max="3073" width="4.42578125" style="9" customWidth="1"/>
    <col min="3074" max="3074" width="11.85546875" style="9" customWidth="1"/>
    <col min="3075" max="3075" width="121.7109375" style="9" customWidth="1"/>
    <col min="3076" max="3076" width="2.7109375" style="9" customWidth="1"/>
    <col min="3077" max="3328" width="9.140625" style="9"/>
    <col min="3329" max="3329" width="4.42578125" style="9" customWidth="1"/>
    <col min="3330" max="3330" width="11.85546875" style="9" customWidth="1"/>
    <col min="3331" max="3331" width="121.7109375" style="9" customWidth="1"/>
    <col min="3332" max="3332" width="2.7109375" style="9" customWidth="1"/>
    <col min="3333" max="3584" width="9.140625" style="9"/>
    <col min="3585" max="3585" width="4.42578125" style="9" customWidth="1"/>
    <col min="3586" max="3586" width="11.85546875" style="9" customWidth="1"/>
    <col min="3587" max="3587" width="121.7109375" style="9" customWidth="1"/>
    <col min="3588" max="3588" width="2.7109375" style="9" customWidth="1"/>
    <col min="3589" max="3840" width="9.140625" style="9"/>
    <col min="3841" max="3841" width="4.42578125" style="9" customWidth="1"/>
    <col min="3842" max="3842" width="11.85546875" style="9" customWidth="1"/>
    <col min="3843" max="3843" width="121.7109375" style="9" customWidth="1"/>
    <col min="3844" max="3844" width="2.7109375" style="9" customWidth="1"/>
    <col min="3845" max="4096" width="9.140625" style="9"/>
    <col min="4097" max="4097" width="4.42578125" style="9" customWidth="1"/>
    <col min="4098" max="4098" width="11.85546875" style="9" customWidth="1"/>
    <col min="4099" max="4099" width="121.7109375" style="9" customWidth="1"/>
    <col min="4100" max="4100" width="2.7109375" style="9" customWidth="1"/>
    <col min="4101" max="4352" width="9.140625" style="9"/>
    <col min="4353" max="4353" width="4.42578125" style="9" customWidth="1"/>
    <col min="4354" max="4354" width="11.85546875" style="9" customWidth="1"/>
    <col min="4355" max="4355" width="121.7109375" style="9" customWidth="1"/>
    <col min="4356" max="4356" width="2.7109375" style="9" customWidth="1"/>
    <col min="4357" max="4608" width="9.140625" style="9"/>
    <col min="4609" max="4609" width="4.42578125" style="9" customWidth="1"/>
    <col min="4610" max="4610" width="11.85546875" style="9" customWidth="1"/>
    <col min="4611" max="4611" width="121.7109375" style="9" customWidth="1"/>
    <col min="4612" max="4612" width="2.7109375" style="9" customWidth="1"/>
    <col min="4613" max="4864" width="9.140625" style="9"/>
    <col min="4865" max="4865" width="4.42578125" style="9" customWidth="1"/>
    <col min="4866" max="4866" width="11.85546875" style="9" customWidth="1"/>
    <col min="4867" max="4867" width="121.7109375" style="9" customWidth="1"/>
    <col min="4868" max="4868" width="2.7109375" style="9" customWidth="1"/>
    <col min="4869" max="5120" width="9.140625" style="9"/>
    <col min="5121" max="5121" width="4.42578125" style="9" customWidth="1"/>
    <col min="5122" max="5122" width="11.85546875" style="9" customWidth="1"/>
    <col min="5123" max="5123" width="121.7109375" style="9" customWidth="1"/>
    <col min="5124" max="5124" width="2.7109375" style="9" customWidth="1"/>
    <col min="5125" max="5376" width="9.140625" style="9"/>
    <col min="5377" max="5377" width="4.42578125" style="9" customWidth="1"/>
    <col min="5378" max="5378" width="11.85546875" style="9" customWidth="1"/>
    <col min="5379" max="5379" width="121.7109375" style="9" customWidth="1"/>
    <col min="5380" max="5380" width="2.7109375" style="9" customWidth="1"/>
    <col min="5381" max="5632" width="9.140625" style="9"/>
    <col min="5633" max="5633" width="4.42578125" style="9" customWidth="1"/>
    <col min="5634" max="5634" width="11.85546875" style="9" customWidth="1"/>
    <col min="5635" max="5635" width="121.7109375" style="9" customWidth="1"/>
    <col min="5636" max="5636" width="2.7109375" style="9" customWidth="1"/>
    <col min="5637" max="5888" width="9.140625" style="9"/>
    <col min="5889" max="5889" width="4.42578125" style="9" customWidth="1"/>
    <col min="5890" max="5890" width="11.85546875" style="9" customWidth="1"/>
    <col min="5891" max="5891" width="121.7109375" style="9" customWidth="1"/>
    <col min="5892" max="5892" width="2.7109375" style="9" customWidth="1"/>
    <col min="5893" max="6144" width="9.140625" style="9"/>
    <col min="6145" max="6145" width="4.42578125" style="9" customWidth="1"/>
    <col min="6146" max="6146" width="11.85546875" style="9" customWidth="1"/>
    <col min="6147" max="6147" width="121.7109375" style="9" customWidth="1"/>
    <col min="6148" max="6148" width="2.7109375" style="9" customWidth="1"/>
    <col min="6149" max="6400" width="9.140625" style="9"/>
    <col min="6401" max="6401" width="4.42578125" style="9" customWidth="1"/>
    <col min="6402" max="6402" width="11.85546875" style="9" customWidth="1"/>
    <col min="6403" max="6403" width="121.7109375" style="9" customWidth="1"/>
    <col min="6404" max="6404" width="2.7109375" style="9" customWidth="1"/>
    <col min="6405" max="6656" width="9.140625" style="9"/>
    <col min="6657" max="6657" width="4.42578125" style="9" customWidth="1"/>
    <col min="6658" max="6658" width="11.85546875" style="9" customWidth="1"/>
    <col min="6659" max="6659" width="121.7109375" style="9" customWidth="1"/>
    <col min="6660" max="6660" width="2.7109375" style="9" customWidth="1"/>
    <col min="6661" max="6912" width="9.140625" style="9"/>
    <col min="6913" max="6913" width="4.42578125" style="9" customWidth="1"/>
    <col min="6914" max="6914" width="11.85546875" style="9" customWidth="1"/>
    <col min="6915" max="6915" width="121.7109375" style="9" customWidth="1"/>
    <col min="6916" max="6916" width="2.7109375" style="9" customWidth="1"/>
    <col min="6917" max="7168" width="9.140625" style="9"/>
    <col min="7169" max="7169" width="4.42578125" style="9" customWidth="1"/>
    <col min="7170" max="7170" width="11.85546875" style="9" customWidth="1"/>
    <col min="7171" max="7171" width="121.7109375" style="9" customWidth="1"/>
    <col min="7172" max="7172" width="2.7109375" style="9" customWidth="1"/>
    <col min="7173" max="7424" width="9.140625" style="9"/>
    <col min="7425" max="7425" width="4.42578125" style="9" customWidth="1"/>
    <col min="7426" max="7426" width="11.85546875" style="9" customWidth="1"/>
    <col min="7427" max="7427" width="121.7109375" style="9" customWidth="1"/>
    <col min="7428" max="7428" width="2.7109375" style="9" customWidth="1"/>
    <col min="7429" max="7680" width="9.140625" style="9"/>
    <col min="7681" max="7681" width="4.42578125" style="9" customWidth="1"/>
    <col min="7682" max="7682" width="11.85546875" style="9" customWidth="1"/>
    <col min="7683" max="7683" width="121.7109375" style="9" customWidth="1"/>
    <col min="7684" max="7684" width="2.7109375" style="9" customWidth="1"/>
    <col min="7685" max="7936" width="9.140625" style="9"/>
    <col min="7937" max="7937" width="4.42578125" style="9" customWidth="1"/>
    <col min="7938" max="7938" width="11.85546875" style="9" customWidth="1"/>
    <col min="7939" max="7939" width="121.7109375" style="9" customWidth="1"/>
    <col min="7940" max="7940" width="2.7109375" style="9" customWidth="1"/>
    <col min="7941" max="8192" width="9.140625" style="9"/>
    <col min="8193" max="8193" width="4.42578125" style="9" customWidth="1"/>
    <col min="8194" max="8194" width="11.85546875" style="9" customWidth="1"/>
    <col min="8195" max="8195" width="121.7109375" style="9" customWidth="1"/>
    <col min="8196" max="8196" width="2.7109375" style="9" customWidth="1"/>
    <col min="8197" max="8448" width="9.140625" style="9"/>
    <col min="8449" max="8449" width="4.42578125" style="9" customWidth="1"/>
    <col min="8450" max="8450" width="11.85546875" style="9" customWidth="1"/>
    <col min="8451" max="8451" width="121.7109375" style="9" customWidth="1"/>
    <col min="8452" max="8452" width="2.7109375" style="9" customWidth="1"/>
    <col min="8453" max="8704" width="9.140625" style="9"/>
    <col min="8705" max="8705" width="4.42578125" style="9" customWidth="1"/>
    <col min="8706" max="8706" width="11.85546875" style="9" customWidth="1"/>
    <col min="8707" max="8707" width="121.7109375" style="9" customWidth="1"/>
    <col min="8708" max="8708" width="2.7109375" style="9" customWidth="1"/>
    <col min="8709" max="8960" width="9.140625" style="9"/>
    <col min="8961" max="8961" width="4.42578125" style="9" customWidth="1"/>
    <col min="8962" max="8962" width="11.85546875" style="9" customWidth="1"/>
    <col min="8963" max="8963" width="121.7109375" style="9" customWidth="1"/>
    <col min="8964" max="8964" width="2.7109375" style="9" customWidth="1"/>
    <col min="8965" max="9216" width="9.140625" style="9"/>
    <col min="9217" max="9217" width="4.42578125" style="9" customWidth="1"/>
    <col min="9218" max="9218" width="11.85546875" style="9" customWidth="1"/>
    <col min="9219" max="9219" width="121.7109375" style="9" customWidth="1"/>
    <col min="9220" max="9220" width="2.7109375" style="9" customWidth="1"/>
    <col min="9221" max="9472" width="9.140625" style="9"/>
    <col min="9473" max="9473" width="4.42578125" style="9" customWidth="1"/>
    <col min="9474" max="9474" width="11.85546875" style="9" customWidth="1"/>
    <col min="9475" max="9475" width="121.7109375" style="9" customWidth="1"/>
    <col min="9476" max="9476" width="2.7109375" style="9" customWidth="1"/>
    <col min="9477" max="9728" width="9.140625" style="9"/>
    <col min="9729" max="9729" width="4.42578125" style="9" customWidth="1"/>
    <col min="9730" max="9730" width="11.85546875" style="9" customWidth="1"/>
    <col min="9731" max="9731" width="121.7109375" style="9" customWidth="1"/>
    <col min="9732" max="9732" width="2.7109375" style="9" customWidth="1"/>
    <col min="9733" max="9984" width="9.140625" style="9"/>
    <col min="9985" max="9985" width="4.42578125" style="9" customWidth="1"/>
    <col min="9986" max="9986" width="11.85546875" style="9" customWidth="1"/>
    <col min="9987" max="9987" width="121.7109375" style="9" customWidth="1"/>
    <col min="9988" max="9988" width="2.7109375" style="9" customWidth="1"/>
    <col min="9989" max="10240" width="9.140625" style="9"/>
    <col min="10241" max="10241" width="4.42578125" style="9" customWidth="1"/>
    <col min="10242" max="10242" width="11.85546875" style="9" customWidth="1"/>
    <col min="10243" max="10243" width="121.7109375" style="9" customWidth="1"/>
    <col min="10244" max="10244" width="2.7109375" style="9" customWidth="1"/>
    <col min="10245" max="10496" width="9.140625" style="9"/>
    <col min="10497" max="10497" width="4.42578125" style="9" customWidth="1"/>
    <col min="10498" max="10498" width="11.85546875" style="9" customWidth="1"/>
    <col min="10499" max="10499" width="121.7109375" style="9" customWidth="1"/>
    <col min="10500" max="10500" width="2.7109375" style="9" customWidth="1"/>
    <col min="10501" max="10752" width="9.140625" style="9"/>
    <col min="10753" max="10753" width="4.42578125" style="9" customWidth="1"/>
    <col min="10754" max="10754" width="11.85546875" style="9" customWidth="1"/>
    <col min="10755" max="10755" width="121.7109375" style="9" customWidth="1"/>
    <col min="10756" max="10756" width="2.7109375" style="9" customWidth="1"/>
    <col min="10757" max="11008" width="9.140625" style="9"/>
    <col min="11009" max="11009" width="4.42578125" style="9" customWidth="1"/>
    <col min="11010" max="11010" width="11.85546875" style="9" customWidth="1"/>
    <col min="11011" max="11011" width="121.7109375" style="9" customWidth="1"/>
    <col min="11012" max="11012" width="2.7109375" style="9" customWidth="1"/>
    <col min="11013" max="11264" width="9.140625" style="9"/>
    <col min="11265" max="11265" width="4.42578125" style="9" customWidth="1"/>
    <col min="11266" max="11266" width="11.85546875" style="9" customWidth="1"/>
    <col min="11267" max="11267" width="121.7109375" style="9" customWidth="1"/>
    <col min="11268" max="11268" width="2.7109375" style="9" customWidth="1"/>
    <col min="11269" max="11520" width="9.140625" style="9"/>
    <col min="11521" max="11521" width="4.42578125" style="9" customWidth="1"/>
    <col min="11522" max="11522" width="11.85546875" style="9" customWidth="1"/>
    <col min="11523" max="11523" width="121.7109375" style="9" customWidth="1"/>
    <col min="11524" max="11524" width="2.7109375" style="9" customWidth="1"/>
    <col min="11525" max="11776" width="9.140625" style="9"/>
    <col min="11777" max="11777" width="4.42578125" style="9" customWidth="1"/>
    <col min="11778" max="11778" width="11.85546875" style="9" customWidth="1"/>
    <col min="11779" max="11779" width="121.7109375" style="9" customWidth="1"/>
    <col min="11780" max="11780" width="2.7109375" style="9" customWidth="1"/>
    <col min="11781" max="12032" width="9.140625" style="9"/>
    <col min="12033" max="12033" width="4.42578125" style="9" customWidth="1"/>
    <col min="12034" max="12034" width="11.85546875" style="9" customWidth="1"/>
    <col min="12035" max="12035" width="121.7109375" style="9" customWidth="1"/>
    <col min="12036" max="12036" width="2.7109375" style="9" customWidth="1"/>
    <col min="12037" max="12288" width="9.140625" style="9"/>
    <col min="12289" max="12289" width="4.42578125" style="9" customWidth="1"/>
    <col min="12290" max="12290" width="11.85546875" style="9" customWidth="1"/>
    <col min="12291" max="12291" width="121.7109375" style="9" customWidth="1"/>
    <col min="12292" max="12292" width="2.7109375" style="9" customWidth="1"/>
    <col min="12293" max="12544" width="9.140625" style="9"/>
    <col min="12545" max="12545" width="4.42578125" style="9" customWidth="1"/>
    <col min="12546" max="12546" width="11.85546875" style="9" customWidth="1"/>
    <col min="12547" max="12547" width="121.7109375" style="9" customWidth="1"/>
    <col min="12548" max="12548" width="2.7109375" style="9" customWidth="1"/>
    <col min="12549" max="12800" width="9.140625" style="9"/>
    <col min="12801" max="12801" width="4.42578125" style="9" customWidth="1"/>
    <col min="12802" max="12802" width="11.85546875" style="9" customWidth="1"/>
    <col min="12803" max="12803" width="121.7109375" style="9" customWidth="1"/>
    <col min="12804" max="12804" width="2.7109375" style="9" customWidth="1"/>
    <col min="12805" max="13056" width="9.140625" style="9"/>
    <col min="13057" max="13057" width="4.42578125" style="9" customWidth="1"/>
    <col min="13058" max="13058" width="11.85546875" style="9" customWidth="1"/>
    <col min="13059" max="13059" width="121.7109375" style="9" customWidth="1"/>
    <col min="13060" max="13060" width="2.7109375" style="9" customWidth="1"/>
    <col min="13061" max="13312" width="9.140625" style="9"/>
    <col min="13313" max="13313" width="4.42578125" style="9" customWidth="1"/>
    <col min="13314" max="13314" width="11.85546875" style="9" customWidth="1"/>
    <col min="13315" max="13315" width="121.7109375" style="9" customWidth="1"/>
    <col min="13316" max="13316" width="2.7109375" style="9" customWidth="1"/>
    <col min="13317" max="13568" width="9.140625" style="9"/>
    <col min="13569" max="13569" width="4.42578125" style="9" customWidth="1"/>
    <col min="13570" max="13570" width="11.85546875" style="9" customWidth="1"/>
    <col min="13571" max="13571" width="121.7109375" style="9" customWidth="1"/>
    <col min="13572" max="13572" width="2.7109375" style="9" customWidth="1"/>
    <col min="13573" max="13824" width="9.140625" style="9"/>
    <col min="13825" max="13825" width="4.42578125" style="9" customWidth="1"/>
    <col min="13826" max="13826" width="11.85546875" style="9" customWidth="1"/>
    <col min="13827" max="13827" width="121.7109375" style="9" customWidth="1"/>
    <col min="13828" max="13828" width="2.7109375" style="9" customWidth="1"/>
    <col min="13829" max="14080" width="9.140625" style="9"/>
    <col min="14081" max="14081" width="4.42578125" style="9" customWidth="1"/>
    <col min="14082" max="14082" width="11.85546875" style="9" customWidth="1"/>
    <col min="14083" max="14083" width="121.7109375" style="9" customWidth="1"/>
    <col min="14084" max="14084" width="2.7109375" style="9" customWidth="1"/>
    <col min="14085" max="14336" width="9.140625" style="9"/>
    <col min="14337" max="14337" width="4.42578125" style="9" customWidth="1"/>
    <col min="14338" max="14338" width="11.85546875" style="9" customWidth="1"/>
    <col min="14339" max="14339" width="121.7109375" style="9" customWidth="1"/>
    <col min="14340" max="14340" width="2.7109375" style="9" customWidth="1"/>
    <col min="14341" max="14592" width="9.140625" style="9"/>
    <col min="14593" max="14593" width="4.42578125" style="9" customWidth="1"/>
    <col min="14594" max="14594" width="11.85546875" style="9" customWidth="1"/>
    <col min="14595" max="14595" width="121.7109375" style="9" customWidth="1"/>
    <col min="14596" max="14596" width="2.7109375" style="9" customWidth="1"/>
    <col min="14597" max="14848" width="9.140625" style="9"/>
    <col min="14849" max="14849" width="4.42578125" style="9" customWidth="1"/>
    <col min="14850" max="14850" width="11.85546875" style="9" customWidth="1"/>
    <col min="14851" max="14851" width="121.7109375" style="9" customWidth="1"/>
    <col min="14852" max="14852" width="2.7109375" style="9" customWidth="1"/>
    <col min="14853" max="15104" width="9.140625" style="9"/>
    <col min="15105" max="15105" width="4.42578125" style="9" customWidth="1"/>
    <col min="15106" max="15106" width="11.85546875" style="9" customWidth="1"/>
    <col min="15107" max="15107" width="121.7109375" style="9" customWidth="1"/>
    <col min="15108" max="15108" width="2.7109375" style="9" customWidth="1"/>
    <col min="15109" max="15360" width="9.140625" style="9"/>
    <col min="15361" max="15361" width="4.42578125" style="9" customWidth="1"/>
    <col min="15362" max="15362" width="11.85546875" style="9" customWidth="1"/>
    <col min="15363" max="15363" width="121.7109375" style="9" customWidth="1"/>
    <col min="15364" max="15364" width="2.7109375" style="9" customWidth="1"/>
    <col min="15365" max="15616" width="9.140625" style="9"/>
    <col min="15617" max="15617" width="4.42578125" style="9" customWidth="1"/>
    <col min="15618" max="15618" width="11.85546875" style="9" customWidth="1"/>
    <col min="15619" max="15619" width="121.7109375" style="9" customWidth="1"/>
    <col min="15620" max="15620" width="2.7109375" style="9" customWidth="1"/>
    <col min="15621" max="15872" width="9.140625" style="9"/>
    <col min="15873" max="15873" width="4.42578125" style="9" customWidth="1"/>
    <col min="15874" max="15874" width="11.85546875" style="9" customWidth="1"/>
    <col min="15875" max="15875" width="121.7109375" style="9" customWidth="1"/>
    <col min="15876" max="15876" width="2.7109375" style="9" customWidth="1"/>
    <col min="15877" max="16128" width="9.140625" style="9"/>
    <col min="16129" max="16129" width="4.42578125" style="9" customWidth="1"/>
    <col min="16130" max="16130" width="11.85546875" style="9" customWidth="1"/>
    <col min="16131" max="16131" width="121.7109375" style="9" customWidth="1"/>
    <col min="16132" max="16132" width="2.7109375" style="9" customWidth="1"/>
    <col min="16133" max="16384" width="9.140625" style="9"/>
  </cols>
  <sheetData>
    <row r="1" spans="1:4" s="3" customFormat="1" ht="57" customHeight="1">
      <c r="A1" s="1"/>
      <c r="B1" s="1"/>
      <c r="C1" s="1"/>
      <c r="D1" s="1"/>
    </row>
    <row r="2" spans="1:4" s="3" customFormat="1" ht="12.75">
      <c r="A2" s="4"/>
      <c r="B2" s="4"/>
      <c r="C2" s="4"/>
      <c r="D2" s="1"/>
    </row>
    <row r="3" spans="1:4" s="3" customFormat="1" ht="12.75">
      <c r="A3" s="147"/>
      <c r="B3" s="147"/>
      <c r="C3" s="147"/>
      <c r="D3" s="1"/>
    </row>
    <row r="4" spans="1:4">
      <c r="A4" s="269" t="s">
        <v>34</v>
      </c>
      <c r="B4" s="269"/>
      <c r="C4" s="269"/>
      <c r="D4" s="203"/>
    </row>
    <row r="5" spans="1:4" s="57" customFormat="1" ht="15.75" thickBot="1">
      <c r="A5" s="270" t="s">
        <v>172</v>
      </c>
      <c r="B5" s="270"/>
      <c r="C5" s="270"/>
      <c r="D5" s="204"/>
    </row>
    <row r="6" spans="1:4" ht="4.5" customHeight="1">
      <c r="A6" s="100"/>
      <c r="B6" s="100"/>
      <c r="C6" s="100"/>
      <c r="D6" s="14"/>
    </row>
    <row r="7" spans="1:4">
      <c r="A7" s="205"/>
      <c r="B7" s="206" t="s">
        <v>147</v>
      </c>
      <c r="C7" s="207" t="s">
        <v>140</v>
      </c>
      <c r="D7" s="208"/>
    </row>
    <row r="8" spans="1:4">
      <c r="A8" s="205"/>
      <c r="B8" s="209"/>
      <c r="C8" s="207"/>
      <c r="D8" s="208"/>
    </row>
    <row r="9" spans="1:4">
      <c r="A9" s="210" t="s">
        <v>145</v>
      </c>
      <c r="B9" s="205"/>
      <c r="C9" s="205"/>
      <c r="D9" s="211"/>
    </row>
    <row r="10" spans="1:4" ht="4.5" customHeight="1">
      <c r="A10" s="210"/>
      <c r="B10" s="205"/>
      <c r="C10" s="205"/>
      <c r="D10" s="211"/>
    </row>
    <row r="11" spans="1:4">
      <c r="A11" s="205"/>
      <c r="B11" s="206" t="s">
        <v>148</v>
      </c>
      <c r="C11" s="212" t="s">
        <v>160</v>
      </c>
      <c r="D11" s="212"/>
    </row>
    <row r="12" spans="1:4">
      <c r="A12" s="205"/>
      <c r="B12" s="206" t="s">
        <v>149</v>
      </c>
      <c r="C12" s="207" t="s">
        <v>157</v>
      </c>
      <c r="D12" s="208"/>
    </row>
    <row r="13" spans="1:4">
      <c r="A13" s="205"/>
      <c r="B13" s="205"/>
      <c r="C13" s="205"/>
      <c r="D13" s="211"/>
    </row>
    <row r="14" spans="1:4">
      <c r="A14" s="210" t="s">
        <v>141</v>
      </c>
      <c r="B14" s="205"/>
      <c r="C14" s="205"/>
      <c r="D14" s="211"/>
    </row>
    <row r="15" spans="1:4">
      <c r="A15" s="205"/>
      <c r="B15" s="206" t="s">
        <v>150</v>
      </c>
      <c r="C15" s="213" t="s">
        <v>156</v>
      </c>
      <c r="D15" s="213"/>
    </row>
    <row r="16" spans="1:4">
      <c r="A16" s="205"/>
      <c r="B16" s="206" t="s">
        <v>151</v>
      </c>
      <c r="C16" s="213" t="s">
        <v>159</v>
      </c>
      <c r="D16" s="213"/>
    </row>
    <row r="17" spans="1:4">
      <c r="A17" s="205"/>
      <c r="B17" s="214"/>
      <c r="C17" s="215"/>
      <c r="D17" s="215"/>
    </row>
    <row r="18" spans="1:4">
      <c r="A18" s="210" t="s">
        <v>146</v>
      </c>
      <c r="B18" s="214"/>
      <c r="C18" s="216"/>
      <c r="D18" s="216"/>
    </row>
    <row r="19" spans="1:4" ht="4.5" customHeight="1">
      <c r="A19" s="210"/>
      <c r="B19" s="214"/>
      <c r="C19" s="216"/>
      <c r="D19" s="216"/>
    </row>
    <row r="20" spans="1:4">
      <c r="A20" s="205"/>
      <c r="B20" s="206" t="s">
        <v>152</v>
      </c>
      <c r="C20" s="212" t="s">
        <v>158</v>
      </c>
      <c r="D20" s="212"/>
    </row>
    <row r="21" spans="1:4">
      <c r="A21" s="205"/>
      <c r="B21" s="206" t="s">
        <v>153</v>
      </c>
      <c r="C21" s="212" t="s">
        <v>157</v>
      </c>
      <c r="D21" s="212"/>
    </row>
    <row r="22" spans="1:4">
      <c r="A22" s="205"/>
      <c r="B22" s="214"/>
      <c r="C22" s="215"/>
      <c r="D22" s="215"/>
    </row>
    <row r="23" spans="1:4">
      <c r="A23" s="210" t="s">
        <v>142</v>
      </c>
      <c r="B23" s="214"/>
      <c r="C23" s="216"/>
      <c r="D23" s="216"/>
    </row>
    <row r="24" spans="1:4" ht="5.25" customHeight="1">
      <c r="A24" s="210"/>
      <c r="B24" s="214"/>
      <c r="C24" s="216"/>
      <c r="D24" s="216"/>
    </row>
    <row r="25" spans="1:4">
      <c r="A25" s="205"/>
      <c r="B25" s="206" t="s">
        <v>154</v>
      </c>
      <c r="C25" s="213" t="s">
        <v>156</v>
      </c>
      <c r="D25" s="213"/>
    </row>
    <row r="26" spans="1:4">
      <c r="A26" s="205"/>
      <c r="B26" s="206"/>
      <c r="C26" s="213"/>
      <c r="D26" s="213"/>
    </row>
    <row r="27" spans="1:4">
      <c r="A27" s="205"/>
      <c r="B27" s="217" t="s">
        <v>143</v>
      </c>
      <c r="C27" s="213"/>
      <c r="D27" s="218"/>
    </row>
    <row r="28" spans="1:4">
      <c r="A28" s="14"/>
      <c r="B28" s="14"/>
      <c r="C28" s="218"/>
      <c r="D28" s="218"/>
    </row>
  </sheetData>
  <mergeCells count="2">
    <mergeCell ref="A4:C4"/>
    <mergeCell ref="A5:C5"/>
  </mergeCells>
  <hyperlinks>
    <hyperlink ref="B7" location="'Table PBS.1'!A1" display="Table PBS.1"/>
    <hyperlink ref="B11" location="'Table PBS.2'!A1" display="Table PBS.2"/>
    <hyperlink ref="B12" location="'Table PBS.3'!A1" display="Table PBS.3"/>
    <hyperlink ref="B15" location="'Table PBS.4'!A1" display="Table PBS.4"/>
    <hyperlink ref="B20" location="'Table PBS.6'!A1" display="Table PBS.6"/>
    <hyperlink ref="B21" location="'Table PBS.7'!A1" display="Table PBS.7"/>
    <hyperlink ref="B25" location="'Table PBS.8'!A1" display="Table PBS.8"/>
    <hyperlink ref="B16" location="'Table PBS.5'!A1" display="Table PBS.5"/>
    <hyperlink ref="B27" location="References!A1" display="Reference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5"/>
  <cols>
    <col min="1" max="1" width="4.42578125" style="9" customWidth="1"/>
    <col min="2" max="2" width="9.140625" style="9"/>
    <col min="3" max="3" width="26.140625" style="9" customWidth="1"/>
    <col min="4" max="4" width="11.7109375" style="9" customWidth="1"/>
    <col min="5" max="5" width="11.28515625" style="9" customWidth="1"/>
    <col min="6" max="9" width="9.140625" style="9"/>
    <col min="10" max="10" width="16.140625" style="9" customWidth="1"/>
    <col min="11" max="11" width="2.7109375" style="9" customWidth="1"/>
    <col min="12" max="256" width="9.140625" style="9"/>
    <col min="257" max="257" width="4.42578125" style="9" customWidth="1"/>
    <col min="258" max="258" width="9.140625" style="9"/>
    <col min="259" max="259" width="26.140625" style="9" customWidth="1"/>
    <col min="260" max="260" width="11.7109375" style="9" customWidth="1"/>
    <col min="261" max="261" width="11.28515625" style="9" customWidth="1"/>
    <col min="262" max="265" width="9.140625" style="9"/>
    <col min="266" max="266" width="16.140625" style="9" customWidth="1"/>
    <col min="267" max="267" width="2.7109375" style="9" customWidth="1"/>
    <col min="268" max="512" width="9.140625" style="9"/>
    <col min="513" max="513" width="4.42578125" style="9" customWidth="1"/>
    <col min="514" max="514" width="9.140625" style="9"/>
    <col min="515" max="515" width="26.140625" style="9" customWidth="1"/>
    <col min="516" max="516" width="11.7109375" style="9" customWidth="1"/>
    <col min="517" max="517" width="11.28515625" style="9" customWidth="1"/>
    <col min="518" max="521" width="9.140625" style="9"/>
    <col min="522" max="522" width="16.140625" style="9" customWidth="1"/>
    <col min="523" max="523" width="2.7109375" style="9" customWidth="1"/>
    <col min="524" max="768" width="9.140625" style="9"/>
    <col min="769" max="769" width="4.42578125" style="9" customWidth="1"/>
    <col min="770" max="770" width="9.140625" style="9"/>
    <col min="771" max="771" width="26.140625" style="9" customWidth="1"/>
    <col min="772" max="772" width="11.7109375" style="9" customWidth="1"/>
    <col min="773" max="773" width="11.28515625" style="9" customWidth="1"/>
    <col min="774" max="777" width="9.140625" style="9"/>
    <col min="778" max="778" width="16.140625" style="9" customWidth="1"/>
    <col min="779" max="779" width="2.7109375" style="9" customWidth="1"/>
    <col min="780" max="1024" width="9.140625" style="9"/>
    <col min="1025" max="1025" width="4.42578125" style="9" customWidth="1"/>
    <col min="1026" max="1026" width="9.140625" style="9"/>
    <col min="1027" max="1027" width="26.140625" style="9" customWidth="1"/>
    <col min="1028" max="1028" width="11.7109375" style="9" customWidth="1"/>
    <col min="1029" max="1029" width="11.28515625" style="9" customWidth="1"/>
    <col min="1030" max="1033" width="9.140625" style="9"/>
    <col min="1034" max="1034" width="16.140625" style="9" customWidth="1"/>
    <col min="1035" max="1035" width="2.7109375" style="9" customWidth="1"/>
    <col min="1036" max="1280" width="9.140625" style="9"/>
    <col min="1281" max="1281" width="4.42578125" style="9" customWidth="1"/>
    <col min="1282" max="1282" width="9.140625" style="9"/>
    <col min="1283" max="1283" width="26.140625" style="9" customWidth="1"/>
    <col min="1284" max="1284" width="11.7109375" style="9" customWidth="1"/>
    <col min="1285" max="1285" width="11.28515625" style="9" customWidth="1"/>
    <col min="1286" max="1289" width="9.140625" style="9"/>
    <col min="1290" max="1290" width="16.140625" style="9" customWidth="1"/>
    <col min="1291" max="1291" width="2.7109375" style="9" customWidth="1"/>
    <col min="1292" max="1536" width="9.140625" style="9"/>
    <col min="1537" max="1537" width="4.42578125" style="9" customWidth="1"/>
    <col min="1538" max="1538" width="9.140625" style="9"/>
    <col min="1539" max="1539" width="26.140625" style="9" customWidth="1"/>
    <col min="1540" max="1540" width="11.7109375" style="9" customWidth="1"/>
    <col min="1541" max="1541" width="11.28515625" style="9" customWidth="1"/>
    <col min="1542" max="1545" width="9.140625" style="9"/>
    <col min="1546" max="1546" width="16.140625" style="9" customWidth="1"/>
    <col min="1547" max="1547" width="2.7109375" style="9" customWidth="1"/>
    <col min="1548" max="1792" width="9.140625" style="9"/>
    <col min="1793" max="1793" width="4.42578125" style="9" customWidth="1"/>
    <col min="1794" max="1794" width="9.140625" style="9"/>
    <col min="1795" max="1795" width="26.140625" style="9" customWidth="1"/>
    <col min="1796" max="1796" width="11.7109375" style="9" customWidth="1"/>
    <col min="1797" max="1797" width="11.28515625" style="9" customWidth="1"/>
    <col min="1798" max="1801" width="9.140625" style="9"/>
    <col min="1802" max="1802" width="16.140625" style="9" customWidth="1"/>
    <col min="1803" max="1803" width="2.7109375" style="9" customWidth="1"/>
    <col min="1804" max="2048" width="9.140625" style="9"/>
    <col min="2049" max="2049" width="4.42578125" style="9" customWidth="1"/>
    <col min="2050" max="2050" width="9.140625" style="9"/>
    <col min="2051" max="2051" width="26.140625" style="9" customWidth="1"/>
    <col min="2052" max="2052" width="11.7109375" style="9" customWidth="1"/>
    <col min="2053" max="2053" width="11.28515625" style="9" customWidth="1"/>
    <col min="2054" max="2057" width="9.140625" style="9"/>
    <col min="2058" max="2058" width="16.140625" style="9" customWidth="1"/>
    <col min="2059" max="2059" width="2.7109375" style="9" customWidth="1"/>
    <col min="2060" max="2304" width="9.140625" style="9"/>
    <col min="2305" max="2305" width="4.42578125" style="9" customWidth="1"/>
    <col min="2306" max="2306" width="9.140625" style="9"/>
    <col min="2307" max="2307" width="26.140625" style="9" customWidth="1"/>
    <col min="2308" max="2308" width="11.7109375" style="9" customWidth="1"/>
    <col min="2309" max="2309" width="11.28515625" style="9" customWidth="1"/>
    <col min="2310" max="2313" width="9.140625" style="9"/>
    <col min="2314" max="2314" width="16.140625" style="9" customWidth="1"/>
    <col min="2315" max="2315" width="2.7109375" style="9" customWidth="1"/>
    <col min="2316" max="2560" width="9.140625" style="9"/>
    <col min="2561" max="2561" width="4.42578125" style="9" customWidth="1"/>
    <col min="2562" max="2562" width="9.140625" style="9"/>
    <col min="2563" max="2563" width="26.140625" style="9" customWidth="1"/>
    <col min="2564" max="2564" width="11.7109375" style="9" customWidth="1"/>
    <col min="2565" max="2565" width="11.28515625" style="9" customWidth="1"/>
    <col min="2566" max="2569" width="9.140625" style="9"/>
    <col min="2570" max="2570" width="16.140625" style="9" customWidth="1"/>
    <col min="2571" max="2571" width="2.7109375" style="9" customWidth="1"/>
    <col min="2572" max="2816" width="9.140625" style="9"/>
    <col min="2817" max="2817" width="4.42578125" style="9" customWidth="1"/>
    <col min="2818" max="2818" width="9.140625" style="9"/>
    <col min="2819" max="2819" width="26.140625" style="9" customWidth="1"/>
    <col min="2820" max="2820" width="11.7109375" style="9" customWidth="1"/>
    <col min="2821" max="2821" width="11.28515625" style="9" customWidth="1"/>
    <col min="2822" max="2825" width="9.140625" style="9"/>
    <col min="2826" max="2826" width="16.140625" style="9" customWidth="1"/>
    <col min="2827" max="2827" width="2.7109375" style="9" customWidth="1"/>
    <col min="2828" max="3072" width="9.140625" style="9"/>
    <col min="3073" max="3073" width="4.42578125" style="9" customWidth="1"/>
    <col min="3074" max="3074" width="9.140625" style="9"/>
    <col min="3075" max="3075" width="26.140625" style="9" customWidth="1"/>
    <col min="3076" max="3076" width="11.7109375" style="9" customWidth="1"/>
    <col min="3077" max="3077" width="11.28515625" style="9" customWidth="1"/>
    <col min="3078" max="3081" width="9.140625" style="9"/>
    <col min="3082" max="3082" width="16.140625" style="9" customWidth="1"/>
    <col min="3083" max="3083" width="2.7109375" style="9" customWidth="1"/>
    <col min="3084" max="3328" width="9.140625" style="9"/>
    <col min="3329" max="3329" width="4.42578125" style="9" customWidth="1"/>
    <col min="3330" max="3330" width="9.140625" style="9"/>
    <col min="3331" max="3331" width="26.140625" style="9" customWidth="1"/>
    <col min="3332" max="3332" width="11.7109375" style="9" customWidth="1"/>
    <col min="3333" max="3333" width="11.28515625" style="9" customWidth="1"/>
    <col min="3334" max="3337" width="9.140625" style="9"/>
    <col min="3338" max="3338" width="16.140625" style="9" customWidth="1"/>
    <col min="3339" max="3339" width="2.7109375" style="9" customWidth="1"/>
    <col min="3340" max="3584" width="9.140625" style="9"/>
    <col min="3585" max="3585" width="4.42578125" style="9" customWidth="1"/>
    <col min="3586" max="3586" width="9.140625" style="9"/>
    <col min="3587" max="3587" width="26.140625" style="9" customWidth="1"/>
    <col min="3588" max="3588" width="11.7109375" style="9" customWidth="1"/>
    <col min="3589" max="3589" width="11.28515625" style="9" customWidth="1"/>
    <col min="3590" max="3593" width="9.140625" style="9"/>
    <col min="3594" max="3594" width="16.140625" style="9" customWidth="1"/>
    <col min="3595" max="3595" width="2.7109375" style="9" customWidth="1"/>
    <col min="3596" max="3840" width="9.140625" style="9"/>
    <col min="3841" max="3841" width="4.42578125" style="9" customWidth="1"/>
    <col min="3842" max="3842" width="9.140625" style="9"/>
    <col min="3843" max="3843" width="26.140625" style="9" customWidth="1"/>
    <col min="3844" max="3844" width="11.7109375" style="9" customWidth="1"/>
    <col min="3845" max="3845" width="11.28515625" style="9" customWidth="1"/>
    <col min="3846" max="3849" width="9.140625" style="9"/>
    <col min="3850" max="3850" width="16.140625" style="9" customWidth="1"/>
    <col min="3851" max="3851" width="2.7109375" style="9" customWidth="1"/>
    <col min="3852" max="4096" width="9.140625" style="9"/>
    <col min="4097" max="4097" width="4.42578125" style="9" customWidth="1"/>
    <col min="4098" max="4098" width="9.140625" style="9"/>
    <col min="4099" max="4099" width="26.140625" style="9" customWidth="1"/>
    <col min="4100" max="4100" width="11.7109375" style="9" customWidth="1"/>
    <col min="4101" max="4101" width="11.28515625" style="9" customWidth="1"/>
    <col min="4102" max="4105" width="9.140625" style="9"/>
    <col min="4106" max="4106" width="16.140625" style="9" customWidth="1"/>
    <col min="4107" max="4107" width="2.7109375" style="9" customWidth="1"/>
    <col min="4108" max="4352" width="9.140625" style="9"/>
    <col min="4353" max="4353" width="4.42578125" style="9" customWidth="1"/>
    <col min="4354" max="4354" width="9.140625" style="9"/>
    <col min="4355" max="4355" width="26.140625" style="9" customWidth="1"/>
    <col min="4356" max="4356" width="11.7109375" style="9" customWidth="1"/>
    <col min="4357" max="4357" width="11.28515625" style="9" customWidth="1"/>
    <col min="4358" max="4361" width="9.140625" style="9"/>
    <col min="4362" max="4362" width="16.140625" style="9" customWidth="1"/>
    <col min="4363" max="4363" width="2.7109375" style="9" customWidth="1"/>
    <col min="4364" max="4608" width="9.140625" style="9"/>
    <col min="4609" max="4609" width="4.42578125" style="9" customWidth="1"/>
    <col min="4610" max="4610" width="9.140625" style="9"/>
    <col min="4611" max="4611" width="26.140625" style="9" customWidth="1"/>
    <col min="4612" max="4612" width="11.7109375" style="9" customWidth="1"/>
    <col min="4613" max="4613" width="11.28515625" style="9" customWidth="1"/>
    <col min="4614" max="4617" width="9.140625" style="9"/>
    <col min="4618" max="4618" width="16.140625" style="9" customWidth="1"/>
    <col min="4619" max="4619" width="2.7109375" style="9" customWidth="1"/>
    <col min="4620" max="4864" width="9.140625" style="9"/>
    <col min="4865" max="4865" width="4.42578125" style="9" customWidth="1"/>
    <col min="4866" max="4866" width="9.140625" style="9"/>
    <col min="4867" max="4867" width="26.140625" style="9" customWidth="1"/>
    <col min="4868" max="4868" width="11.7109375" style="9" customWidth="1"/>
    <col min="4869" max="4869" width="11.28515625" style="9" customWidth="1"/>
    <col min="4870" max="4873" width="9.140625" style="9"/>
    <col min="4874" max="4874" width="16.140625" style="9" customWidth="1"/>
    <col min="4875" max="4875" width="2.7109375" style="9" customWidth="1"/>
    <col min="4876" max="5120" width="9.140625" style="9"/>
    <col min="5121" max="5121" width="4.42578125" style="9" customWidth="1"/>
    <col min="5122" max="5122" width="9.140625" style="9"/>
    <col min="5123" max="5123" width="26.140625" style="9" customWidth="1"/>
    <col min="5124" max="5124" width="11.7109375" style="9" customWidth="1"/>
    <col min="5125" max="5125" width="11.28515625" style="9" customWidth="1"/>
    <col min="5126" max="5129" width="9.140625" style="9"/>
    <col min="5130" max="5130" width="16.140625" style="9" customWidth="1"/>
    <col min="5131" max="5131" width="2.7109375" style="9" customWidth="1"/>
    <col min="5132" max="5376" width="9.140625" style="9"/>
    <col min="5377" max="5377" width="4.42578125" style="9" customWidth="1"/>
    <col min="5378" max="5378" width="9.140625" style="9"/>
    <col min="5379" max="5379" width="26.140625" style="9" customWidth="1"/>
    <col min="5380" max="5380" width="11.7109375" style="9" customWidth="1"/>
    <col min="5381" max="5381" width="11.28515625" style="9" customWidth="1"/>
    <col min="5382" max="5385" width="9.140625" style="9"/>
    <col min="5386" max="5386" width="16.140625" style="9" customWidth="1"/>
    <col min="5387" max="5387" width="2.7109375" style="9" customWidth="1"/>
    <col min="5388" max="5632" width="9.140625" style="9"/>
    <col min="5633" max="5633" width="4.42578125" style="9" customWidth="1"/>
    <col min="5634" max="5634" width="9.140625" style="9"/>
    <col min="5635" max="5635" width="26.140625" style="9" customWidth="1"/>
    <col min="5636" max="5636" width="11.7109375" style="9" customWidth="1"/>
    <col min="5637" max="5637" width="11.28515625" style="9" customWidth="1"/>
    <col min="5638" max="5641" width="9.140625" style="9"/>
    <col min="5642" max="5642" width="16.140625" style="9" customWidth="1"/>
    <col min="5643" max="5643" width="2.7109375" style="9" customWidth="1"/>
    <col min="5644" max="5888" width="9.140625" style="9"/>
    <col min="5889" max="5889" width="4.42578125" style="9" customWidth="1"/>
    <col min="5890" max="5890" width="9.140625" style="9"/>
    <col min="5891" max="5891" width="26.140625" style="9" customWidth="1"/>
    <col min="5892" max="5892" width="11.7109375" style="9" customWidth="1"/>
    <col min="5893" max="5893" width="11.28515625" style="9" customWidth="1"/>
    <col min="5894" max="5897" width="9.140625" style="9"/>
    <col min="5898" max="5898" width="16.140625" style="9" customWidth="1"/>
    <col min="5899" max="5899" width="2.7109375" style="9" customWidth="1"/>
    <col min="5900" max="6144" width="9.140625" style="9"/>
    <col min="6145" max="6145" width="4.42578125" style="9" customWidth="1"/>
    <col min="6146" max="6146" width="9.140625" style="9"/>
    <col min="6147" max="6147" width="26.140625" style="9" customWidth="1"/>
    <col min="6148" max="6148" width="11.7109375" style="9" customWidth="1"/>
    <col min="6149" max="6149" width="11.28515625" style="9" customWidth="1"/>
    <col min="6150" max="6153" width="9.140625" style="9"/>
    <col min="6154" max="6154" width="16.140625" style="9" customWidth="1"/>
    <col min="6155" max="6155" width="2.7109375" style="9" customWidth="1"/>
    <col min="6156" max="6400" width="9.140625" style="9"/>
    <col min="6401" max="6401" width="4.42578125" style="9" customWidth="1"/>
    <col min="6402" max="6402" width="9.140625" style="9"/>
    <col min="6403" max="6403" width="26.140625" style="9" customWidth="1"/>
    <col min="6404" max="6404" width="11.7109375" style="9" customWidth="1"/>
    <col min="6405" max="6405" width="11.28515625" style="9" customWidth="1"/>
    <col min="6406" max="6409" width="9.140625" style="9"/>
    <col min="6410" max="6410" width="16.140625" style="9" customWidth="1"/>
    <col min="6411" max="6411" width="2.7109375" style="9" customWidth="1"/>
    <col min="6412" max="6656" width="9.140625" style="9"/>
    <col min="6657" max="6657" width="4.42578125" style="9" customWidth="1"/>
    <col min="6658" max="6658" width="9.140625" style="9"/>
    <col min="6659" max="6659" width="26.140625" style="9" customWidth="1"/>
    <col min="6660" max="6660" width="11.7109375" style="9" customWidth="1"/>
    <col min="6661" max="6661" width="11.28515625" style="9" customWidth="1"/>
    <col min="6662" max="6665" width="9.140625" style="9"/>
    <col min="6666" max="6666" width="16.140625" style="9" customWidth="1"/>
    <col min="6667" max="6667" width="2.7109375" style="9" customWidth="1"/>
    <col min="6668" max="6912" width="9.140625" style="9"/>
    <col min="6913" max="6913" width="4.42578125" style="9" customWidth="1"/>
    <col min="6914" max="6914" width="9.140625" style="9"/>
    <col min="6915" max="6915" width="26.140625" style="9" customWidth="1"/>
    <col min="6916" max="6916" width="11.7109375" style="9" customWidth="1"/>
    <col min="6917" max="6917" width="11.28515625" style="9" customWidth="1"/>
    <col min="6918" max="6921" width="9.140625" style="9"/>
    <col min="6922" max="6922" width="16.140625" style="9" customWidth="1"/>
    <col min="6923" max="6923" width="2.7109375" style="9" customWidth="1"/>
    <col min="6924" max="7168" width="9.140625" style="9"/>
    <col min="7169" max="7169" width="4.42578125" style="9" customWidth="1"/>
    <col min="7170" max="7170" width="9.140625" style="9"/>
    <col min="7171" max="7171" width="26.140625" style="9" customWidth="1"/>
    <col min="7172" max="7172" width="11.7109375" style="9" customWidth="1"/>
    <col min="7173" max="7173" width="11.28515625" style="9" customWidth="1"/>
    <col min="7174" max="7177" width="9.140625" style="9"/>
    <col min="7178" max="7178" width="16.140625" style="9" customWidth="1"/>
    <col min="7179" max="7179" width="2.7109375" style="9" customWidth="1"/>
    <col min="7180" max="7424" width="9.140625" style="9"/>
    <col min="7425" max="7425" width="4.42578125" style="9" customWidth="1"/>
    <col min="7426" max="7426" width="9.140625" style="9"/>
    <col min="7427" max="7427" width="26.140625" style="9" customWidth="1"/>
    <col min="7428" max="7428" width="11.7109375" style="9" customWidth="1"/>
    <col min="7429" max="7429" width="11.28515625" style="9" customWidth="1"/>
    <col min="7430" max="7433" width="9.140625" style="9"/>
    <col min="7434" max="7434" width="16.140625" style="9" customWidth="1"/>
    <col min="7435" max="7435" width="2.7109375" style="9" customWidth="1"/>
    <col min="7436" max="7680" width="9.140625" style="9"/>
    <col min="7681" max="7681" width="4.42578125" style="9" customWidth="1"/>
    <col min="7682" max="7682" width="9.140625" style="9"/>
    <col min="7683" max="7683" width="26.140625" style="9" customWidth="1"/>
    <col min="7684" max="7684" width="11.7109375" style="9" customWidth="1"/>
    <col min="7685" max="7685" width="11.28515625" style="9" customWidth="1"/>
    <col min="7686" max="7689" width="9.140625" style="9"/>
    <col min="7690" max="7690" width="16.140625" style="9" customWidth="1"/>
    <col min="7691" max="7691" width="2.7109375" style="9" customWidth="1"/>
    <col min="7692" max="7936" width="9.140625" style="9"/>
    <col min="7937" max="7937" width="4.42578125" style="9" customWidth="1"/>
    <col min="7938" max="7938" width="9.140625" style="9"/>
    <col min="7939" max="7939" width="26.140625" style="9" customWidth="1"/>
    <col min="7940" max="7940" width="11.7109375" style="9" customWidth="1"/>
    <col min="7941" max="7941" width="11.28515625" style="9" customWidth="1"/>
    <col min="7942" max="7945" width="9.140625" style="9"/>
    <col min="7946" max="7946" width="16.140625" style="9" customWidth="1"/>
    <col min="7947" max="7947" width="2.7109375" style="9" customWidth="1"/>
    <col min="7948" max="8192" width="9.140625" style="9"/>
    <col min="8193" max="8193" width="4.42578125" style="9" customWidth="1"/>
    <col min="8194" max="8194" width="9.140625" style="9"/>
    <col min="8195" max="8195" width="26.140625" style="9" customWidth="1"/>
    <col min="8196" max="8196" width="11.7109375" style="9" customWidth="1"/>
    <col min="8197" max="8197" width="11.28515625" style="9" customWidth="1"/>
    <col min="8198" max="8201" width="9.140625" style="9"/>
    <col min="8202" max="8202" width="16.140625" style="9" customWidth="1"/>
    <col min="8203" max="8203" width="2.7109375" style="9" customWidth="1"/>
    <col min="8204" max="8448" width="9.140625" style="9"/>
    <col min="8449" max="8449" width="4.42578125" style="9" customWidth="1"/>
    <col min="8450" max="8450" width="9.140625" style="9"/>
    <col min="8451" max="8451" width="26.140625" style="9" customWidth="1"/>
    <col min="8452" max="8452" width="11.7109375" style="9" customWidth="1"/>
    <col min="8453" max="8453" width="11.28515625" style="9" customWidth="1"/>
    <col min="8454" max="8457" width="9.140625" style="9"/>
    <col min="8458" max="8458" width="16.140625" style="9" customWidth="1"/>
    <col min="8459" max="8459" width="2.7109375" style="9" customWidth="1"/>
    <col min="8460" max="8704" width="9.140625" style="9"/>
    <col min="8705" max="8705" width="4.42578125" style="9" customWidth="1"/>
    <col min="8706" max="8706" width="9.140625" style="9"/>
    <col min="8707" max="8707" width="26.140625" style="9" customWidth="1"/>
    <col min="8708" max="8708" width="11.7109375" style="9" customWidth="1"/>
    <col min="8709" max="8709" width="11.28515625" style="9" customWidth="1"/>
    <col min="8710" max="8713" width="9.140625" style="9"/>
    <col min="8714" max="8714" width="16.140625" style="9" customWidth="1"/>
    <col min="8715" max="8715" width="2.7109375" style="9" customWidth="1"/>
    <col min="8716" max="8960" width="9.140625" style="9"/>
    <col min="8961" max="8961" width="4.42578125" style="9" customWidth="1"/>
    <col min="8962" max="8962" width="9.140625" style="9"/>
    <col min="8963" max="8963" width="26.140625" style="9" customWidth="1"/>
    <col min="8964" max="8964" width="11.7109375" style="9" customWidth="1"/>
    <col min="8965" max="8965" width="11.28515625" style="9" customWidth="1"/>
    <col min="8966" max="8969" width="9.140625" style="9"/>
    <col min="8970" max="8970" width="16.140625" style="9" customWidth="1"/>
    <col min="8971" max="8971" width="2.7109375" style="9" customWidth="1"/>
    <col min="8972" max="9216" width="9.140625" style="9"/>
    <col min="9217" max="9217" width="4.42578125" style="9" customWidth="1"/>
    <col min="9218" max="9218" width="9.140625" style="9"/>
    <col min="9219" max="9219" width="26.140625" style="9" customWidth="1"/>
    <col min="9220" max="9220" width="11.7109375" style="9" customWidth="1"/>
    <col min="9221" max="9221" width="11.28515625" style="9" customWidth="1"/>
    <col min="9222" max="9225" width="9.140625" style="9"/>
    <col min="9226" max="9226" width="16.140625" style="9" customWidth="1"/>
    <col min="9227" max="9227" width="2.7109375" style="9" customWidth="1"/>
    <col min="9228" max="9472" width="9.140625" style="9"/>
    <col min="9473" max="9473" width="4.42578125" style="9" customWidth="1"/>
    <col min="9474" max="9474" width="9.140625" style="9"/>
    <col min="9475" max="9475" width="26.140625" style="9" customWidth="1"/>
    <col min="9476" max="9476" width="11.7109375" style="9" customWidth="1"/>
    <col min="9477" max="9477" width="11.28515625" style="9" customWidth="1"/>
    <col min="9478" max="9481" width="9.140625" style="9"/>
    <col min="9482" max="9482" width="16.140625" style="9" customWidth="1"/>
    <col min="9483" max="9483" width="2.7109375" style="9" customWidth="1"/>
    <col min="9484" max="9728" width="9.140625" style="9"/>
    <col min="9729" max="9729" width="4.42578125" style="9" customWidth="1"/>
    <col min="9730" max="9730" width="9.140625" style="9"/>
    <col min="9731" max="9731" width="26.140625" style="9" customWidth="1"/>
    <col min="9732" max="9732" width="11.7109375" style="9" customWidth="1"/>
    <col min="9733" max="9733" width="11.28515625" style="9" customWidth="1"/>
    <col min="9734" max="9737" width="9.140625" style="9"/>
    <col min="9738" max="9738" width="16.140625" style="9" customWidth="1"/>
    <col min="9739" max="9739" width="2.7109375" style="9" customWidth="1"/>
    <col min="9740" max="9984" width="9.140625" style="9"/>
    <col min="9985" max="9985" width="4.42578125" style="9" customWidth="1"/>
    <col min="9986" max="9986" width="9.140625" style="9"/>
    <col min="9987" max="9987" width="26.140625" style="9" customWidth="1"/>
    <col min="9988" max="9988" width="11.7109375" style="9" customWidth="1"/>
    <col min="9989" max="9989" width="11.28515625" style="9" customWidth="1"/>
    <col min="9990" max="9993" width="9.140625" style="9"/>
    <col min="9994" max="9994" width="16.140625" style="9" customWidth="1"/>
    <col min="9995" max="9995" width="2.7109375" style="9" customWidth="1"/>
    <col min="9996" max="10240" width="9.140625" style="9"/>
    <col min="10241" max="10241" width="4.42578125" style="9" customWidth="1"/>
    <col min="10242" max="10242" width="9.140625" style="9"/>
    <col min="10243" max="10243" width="26.140625" style="9" customWidth="1"/>
    <col min="10244" max="10244" width="11.7109375" style="9" customWidth="1"/>
    <col min="10245" max="10245" width="11.28515625" style="9" customWidth="1"/>
    <col min="10246" max="10249" width="9.140625" style="9"/>
    <col min="10250" max="10250" width="16.140625" style="9" customWidth="1"/>
    <col min="10251" max="10251" width="2.7109375" style="9" customWidth="1"/>
    <col min="10252" max="10496" width="9.140625" style="9"/>
    <col min="10497" max="10497" width="4.42578125" style="9" customWidth="1"/>
    <col min="10498" max="10498" width="9.140625" style="9"/>
    <col min="10499" max="10499" width="26.140625" style="9" customWidth="1"/>
    <col min="10500" max="10500" width="11.7109375" style="9" customWidth="1"/>
    <col min="10501" max="10501" width="11.28515625" style="9" customWidth="1"/>
    <col min="10502" max="10505" width="9.140625" style="9"/>
    <col min="10506" max="10506" width="16.140625" style="9" customWidth="1"/>
    <col min="10507" max="10507" width="2.7109375" style="9" customWidth="1"/>
    <col min="10508" max="10752" width="9.140625" style="9"/>
    <col min="10753" max="10753" width="4.42578125" style="9" customWidth="1"/>
    <col min="10754" max="10754" width="9.140625" style="9"/>
    <col min="10755" max="10755" width="26.140625" style="9" customWidth="1"/>
    <col min="10756" max="10756" width="11.7109375" style="9" customWidth="1"/>
    <col min="10757" max="10757" width="11.28515625" style="9" customWidth="1"/>
    <col min="10758" max="10761" width="9.140625" style="9"/>
    <col min="10762" max="10762" width="16.140625" style="9" customWidth="1"/>
    <col min="10763" max="10763" width="2.7109375" style="9" customWidth="1"/>
    <col min="10764" max="11008" width="9.140625" style="9"/>
    <col min="11009" max="11009" width="4.42578125" style="9" customWidth="1"/>
    <col min="11010" max="11010" width="9.140625" style="9"/>
    <col min="11011" max="11011" width="26.140625" style="9" customWidth="1"/>
    <col min="11012" max="11012" width="11.7109375" style="9" customWidth="1"/>
    <col min="11013" max="11013" width="11.28515625" style="9" customWidth="1"/>
    <col min="11014" max="11017" width="9.140625" style="9"/>
    <col min="11018" max="11018" width="16.140625" style="9" customWidth="1"/>
    <col min="11019" max="11019" width="2.7109375" style="9" customWidth="1"/>
    <col min="11020" max="11264" width="9.140625" style="9"/>
    <col min="11265" max="11265" width="4.42578125" style="9" customWidth="1"/>
    <col min="11266" max="11266" width="9.140625" style="9"/>
    <col min="11267" max="11267" width="26.140625" style="9" customWidth="1"/>
    <col min="11268" max="11268" width="11.7109375" style="9" customWidth="1"/>
    <col min="11269" max="11269" width="11.28515625" style="9" customWidth="1"/>
    <col min="11270" max="11273" width="9.140625" style="9"/>
    <col min="11274" max="11274" width="16.140625" style="9" customWidth="1"/>
    <col min="11275" max="11275" width="2.7109375" style="9" customWidth="1"/>
    <col min="11276" max="11520" width="9.140625" style="9"/>
    <col min="11521" max="11521" width="4.42578125" style="9" customWidth="1"/>
    <col min="11522" max="11522" width="9.140625" style="9"/>
    <col min="11523" max="11523" width="26.140625" style="9" customWidth="1"/>
    <col min="11524" max="11524" width="11.7109375" style="9" customWidth="1"/>
    <col min="11525" max="11525" width="11.28515625" style="9" customWidth="1"/>
    <col min="11526" max="11529" width="9.140625" style="9"/>
    <col min="11530" max="11530" width="16.140625" style="9" customWidth="1"/>
    <col min="11531" max="11531" width="2.7109375" style="9" customWidth="1"/>
    <col min="11532" max="11776" width="9.140625" style="9"/>
    <col min="11777" max="11777" width="4.42578125" style="9" customWidth="1"/>
    <col min="11778" max="11778" width="9.140625" style="9"/>
    <col min="11779" max="11779" width="26.140625" style="9" customWidth="1"/>
    <col min="11780" max="11780" width="11.7109375" style="9" customWidth="1"/>
    <col min="11781" max="11781" width="11.28515625" style="9" customWidth="1"/>
    <col min="11782" max="11785" width="9.140625" style="9"/>
    <col min="11786" max="11786" width="16.140625" style="9" customWidth="1"/>
    <col min="11787" max="11787" width="2.7109375" style="9" customWidth="1"/>
    <col min="11788" max="12032" width="9.140625" style="9"/>
    <col min="12033" max="12033" width="4.42578125" style="9" customWidth="1"/>
    <col min="12034" max="12034" width="9.140625" style="9"/>
    <col min="12035" max="12035" width="26.140625" style="9" customWidth="1"/>
    <col min="12036" max="12036" width="11.7109375" style="9" customWidth="1"/>
    <col min="12037" max="12037" width="11.28515625" style="9" customWidth="1"/>
    <col min="12038" max="12041" width="9.140625" style="9"/>
    <col min="12042" max="12042" width="16.140625" style="9" customWidth="1"/>
    <col min="12043" max="12043" width="2.7109375" style="9" customWidth="1"/>
    <col min="12044" max="12288" width="9.140625" style="9"/>
    <col min="12289" max="12289" width="4.42578125" style="9" customWidth="1"/>
    <col min="12290" max="12290" width="9.140625" style="9"/>
    <col min="12291" max="12291" width="26.140625" style="9" customWidth="1"/>
    <col min="12292" max="12292" width="11.7109375" style="9" customWidth="1"/>
    <col min="12293" max="12293" width="11.28515625" style="9" customWidth="1"/>
    <col min="12294" max="12297" width="9.140625" style="9"/>
    <col min="12298" max="12298" width="16.140625" style="9" customWidth="1"/>
    <col min="12299" max="12299" width="2.7109375" style="9" customWidth="1"/>
    <col min="12300" max="12544" width="9.140625" style="9"/>
    <col min="12545" max="12545" width="4.42578125" style="9" customWidth="1"/>
    <col min="12546" max="12546" width="9.140625" style="9"/>
    <col min="12547" max="12547" width="26.140625" style="9" customWidth="1"/>
    <col min="12548" max="12548" width="11.7109375" style="9" customWidth="1"/>
    <col min="12549" max="12549" width="11.28515625" style="9" customWidth="1"/>
    <col min="12550" max="12553" width="9.140625" style="9"/>
    <col min="12554" max="12554" width="16.140625" style="9" customWidth="1"/>
    <col min="12555" max="12555" width="2.7109375" style="9" customWidth="1"/>
    <col min="12556" max="12800" width="9.140625" style="9"/>
    <col min="12801" max="12801" width="4.42578125" style="9" customWidth="1"/>
    <col min="12802" max="12802" width="9.140625" style="9"/>
    <col min="12803" max="12803" width="26.140625" style="9" customWidth="1"/>
    <col min="12804" max="12804" width="11.7109375" style="9" customWidth="1"/>
    <col min="12805" max="12805" width="11.28515625" style="9" customWidth="1"/>
    <col min="12806" max="12809" width="9.140625" style="9"/>
    <col min="12810" max="12810" width="16.140625" style="9" customWidth="1"/>
    <col min="12811" max="12811" width="2.7109375" style="9" customWidth="1"/>
    <col min="12812" max="13056" width="9.140625" style="9"/>
    <col min="13057" max="13057" width="4.42578125" style="9" customWidth="1"/>
    <col min="13058" max="13058" width="9.140625" style="9"/>
    <col min="13059" max="13059" width="26.140625" style="9" customWidth="1"/>
    <col min="13060" max="13060" width="11.7109375" style="9" customWidth="1"/>
    <col min="13061" max="13061" width="11.28515625" style="9" customWidth="1"/>
    <col min="13062" max="13065" width="9.140625" style="9"/>
    <col min="13066" max="13066" width="16.140625" style="9" customWidth="1"/>
    <col min="13067" max="13067" width="2.7109375" style="9" customWidth="1"/>
    <col min="13068" max="13312" width="9.140625" style="9"/>
    <col min="13313" max="13313" width="4.42578125" style="9" customWidth="1"/>
    <col min="13314" max="13314" width="9.140625" style="9"/>
    <col min="13315" max="13315" width="26.140625" style="9" customWidth="1"/>
    <col min="13316" max="13316" width="11.7109375" style="9" customWidth="1"/>
    <col min="13317" max="13317" width="11.28515625" style="9" customWidth="1"/>
    <col min="13318" max="13321" width="9.140625" style="9"/>
    <col min="13322" max="13322" width="16.140625" style="9" customWidth="1"/>
    <col min="13323" max="13323" width="2.7109375" style="9" customWidth="1"/>
    <col min="13324" max="13568" width="9.140625" style="9"/>
    <col min="13569" max="13569" width="4.42578125" style="9" customWidth="1"/>
    <col min="13570" max="13570" width="9.140625" style="9"/>
    <col min="13571" max="13571" width="26.140625" style="9" customWidth="1"/>
    <col min="13572" max="13572" width="11.7109375" style="9" customWidth="1"/>
    <col min="13573" max="13573" width="11.28515625" style="9" customWidth="1"/>
    <col min="13574" max="13577" width="9.140625" style="9"/>
    <col min="13578" max="13578" width="16.140625" style="9" customWidth="1"/>
    <col min="13579" max="13579" width="2.7109375" style="9" customWidth="1"/>
    <col min="13580" max="13824" width="9.140625" style="9"/>
    <col min="13825" max="13825" width="4.42578125" style="9" customWidth="1"/>
    <col min="13826" max="13826" width="9.140625" style="9"/>
    <col min="13827" max="13827" width="26.140625" style="9" customWidth="1"/>
    <col min="13828" max="13828" width="11.7109375" style="9" customWidth="1"/>
    <col min="13829" max="13829" width="11.28515625" style="9" customWidth="1"/>
    <col min="13830" max="13833" width="9.140625" style="9"/>
    <col min="13834" max="13834" width="16.140625" style="9" customWidth="1"/>
    <col min="13835" max="13835" width="2.7109375" style="9" customWidth="1"/>
    <col min="13836" max="14080" width="9.140625" style="9"/>
    <col min="14081" max="14081" width="4.42578125" style="9" customWidth="1"/>
    <col min="14082" max="14082" width="9.140625" style="9"/>
    <col min="14083" max="14083" width="26.140625" style="9" customWidth="1"/>
    <col min="14084" max="14084" width="11.7109375" style="9" customWidth="1"/>
    <col min="14085" max="14085" width="11.28515625" style="9" customWidth="1"/>
    <col min="14086" max="14089" width="9.140625" style="9"/>
    <col min="14090" max="14090" width="16.140625" style="9" customWidth="1"/>
    <col min="14091" max="14091" width="2.7109375" style="9" customWidth="1"/>
    <col min="14092" max="14336" width="9.140625" style="9"/>
    <col min="14337" max="14337" width="4.42578125" style="9" customWidth="1"/>
    <col min="14338" max="14338" width="9.140625" style="9"/>
    <col min="14339" max="14339" width="26.140625" style="9" customWidth="1"/>
    <col min="14340" max="14340" width="11.7109375" style="9" customWidth="1"/>
    <col min="14341" max="14341" width="11.28515625" style="9" customWidth="1"/>
    <col min="14342" max="14345" width="9.140625" style="9"/>
    <col min="14346" max="14346" width="16.140625" style="9" customWidth="1"/>
    <col min="14347" max="14347" width="2.7109375" style="9" customWidth="1"/>
    <col min="14348" max="14592" width="9.140625" style="9"/>
    <col min="14593" max="14593" width="4.42578125" style="9" customWidth="1"/>
    <col min="14594" max="14594" width="9.140625" style="9"/>
    <col min="14595" max="14595" width="26.140625" style="9" customWidth="1"/>
    <col min="14596" max="14596" width="11.7109375" style="9" customWidth="1"/>
    <col min="14597" max="14597" width="11.28515625" style="9" customWidth="1"/>
    <col min="14598" max="14601" width="9.140625" style="9"/>
    <col min="14602" max="14602" width="16.140625" style="9" customWidth="1"/>
    <col min="14603" max="14603" width="2.7109375" style="9" customWidth="1"/>
    <col min="14604" max="14848" width="9.140625" style="9"/>
    <col min="14849" max="14849" width="4.42578125" style="9" customWidth="1"/>
    <col min="14850" max="14850" width="9.140625" style="9"/>
    <col min="14851" max="14851" width="26.140625" style="9" customWidth="1"/>
    <col min="14852" max="14852" width="11.7109375" style="9" customWidth="1"/>
    <col min="14853" max="14853" width="11.28515625" style="9" customWidth="1"/>
    <col min="14854" max="14857" width="9.140625" style="9"/>
    <col min="14858" max="14858" width="16.140625" style="9" customWidth="1"/>
    <col min="14859" max="14859" width="2.7109375" style="9" customWidth="1"/>
    <col min="14860" max="15104" width="9.140625" style="9"/>
    <col min="15105" max="15105" width="4.42578125" style="9" customWidth="1"/>
    <col min="15106" max="15106" width="9.140625" style="9"/>
    <col min="15107" max="15107" width="26.140625" style="9" customWidth="1"/>
    <col min="15108" max="15108" width="11.7109375" style="9" customWidth="1"/>
    <col min="15109" max="15109" width="11.28515625" style="9" customWidth="1"/>
    <col min="15110" max="15113" width="9.140625" style="9"/>
    <col min="15114" max="15114" width="16.140625" style="9" customWidth="1"/>
    <col min="15115" max="15115" width="2.7109375" style="9" customWidth="1"/>
    <col min="15116" max="15360" width="9.140625" style="9"/>
    <col min="15361" max="15361" width="4.42578125" style="9" customWidth="1"/>
    <col min="15362" max="15362" width="9.140625" style="9"/>
    <col min="15363" max="15363" width="26.140625" style="9" customWidth="1"/>
    <col min="15364" max="15364" width="11.7109375" style="9" customWidth="1"/>
    <col min="15365" max="15365" width="11.28515625" style="9" customWidth="1"/>
    <col min="15366" max="15369" width="9.140625" style="9"/>
    <col min="15370" max="15370" width="16.140625" style="9" customWidth="1"/>
    <col min="15371" max="15371" width="2.7109375" style="9" customWidth="1"/>
    <col min="15372" max="15616" width="9.140625" style="9"/>
    <col min="15617" max="15617" width="4.42578125" style="9" customWidth="1"/>
    <col min="15618" max="15618" width="9.140625" style="9"/>
    <col min="15619" max="15619" width="26.140625" style="9" customWidth="1"/>
    <col min="15620" max="15620" width="11.7109375" style="9" customWidth="1"/>
    <col min="15621" max="15621" width="11.28515625" style="9" customWidth="1"/>
    <col min="15622" max="15625" width="9.140625" style="9"/>
    <col min="15626" max="15626" width="16.140625" style="9" customWidth="1"/>
    <col min="15627" max="15627" width="2.7109375" style="9" customWidth="1"/>
    <col min="15628" max="15872" width="9.140625" style="9"/>
    <col min="15873" max="15873" width="4.42578125" style="9" customWidth="1"/>
    <col min="15874" max="15874" width="9.140625" style="9"/>
    <col min="15875" max="15875" width="26.140625" style="9" customWidth="1"/>
    <col min="15876" max="15876" width="11.7109375" style="9" customWidth="1"/>
    <col min="15877" max="15877" width="11.28515625" style="9" customWidth="1"/>
    <col min="15878" max="15881" width="9.140625" style="9"/>
    <col min="15882" max="15882" width="16.140625" style="9" customWidth="1"/>
    <col min="15883" max="15883" width="2.7109375" style="9" customWidth="1"/>
    <col min="15884" max="16128" width="9.140625" style="9"/>
    <col min="16129" max="16129" width="4.42578125" style="9" customWidth="1"/>
    <col min="16130" max="16130" width="9.140625" style="9"/>
    <col min="16131" max="16131" width="26.140625" style="9" customWidth="1"/>
    <col min="16132" max="16132" width="11.7109375" style="9" customWidth="1"/>
    <col min="16133" max="16133" width="11.28515625" style="9" customWidth="1"/>
    <col min="16134" max="16137" width="9.140625" style="9"/>
    <col min="16138" max="16138" width="16.140625" style="9" customWidth="1"/>
    <col min="16139" max="16139" width="2.7109375" style="9" customWidth="1"/>
    <col min="16140" max="16384" width="9.140625" style="9"/>
  </cols>
  <sheetData>
    <row r="1" spans="1:11" s="3" customFormat="1" ht="57" customHeight="1">
      <c r="A1" s="1"/>
      <c r="B1" s="1"/>
      <c r="C1" s="1"/>
      <c r="D1" s="1"/>
      <c r="E1" s="1"/>
      <c r="F1" s="1"/>
      <c r="G1" s="1"/>
      <c r="H1" s="1"/>
      <c r="I1" s="1"/>
      <c r="J1" s="1"/>
      <c r="K1" s="1"/>
    </row>
    <row r="2" spans="1:11" s="3" customFormat="1" ht="12.75">
      <c r="A2" s="4"/>
      <c r="B2" s="4"/>
      <c r="C2" s="4"/>
      <c r="D2" s="4"/>
      <c r="E2" s="4"/>
      <c r="F2" s="4"/>
      <c r="G2" s="4"/>
      <c r="H2" s="4"/>
      <c r="I2" s="4"/>
      <c r="J2" s="4"/>
      <c r="K2" s="1"/>
    </row>
    <row r="3" spans="1:11" s="3" customFormat="1" ht="12.75">
      <c r="A3" s="1"/>
      <c r="B3" s="1"/>
      <c r="C3" s="1"/>
      <c r="D3" s="1"/>
      <c r="E3" s="1"/>
      <c r="F3" s="1"/>
      <c r="G3" s="1"/>
      <c r="H3" s="1"/>
      <c r="I3" s="1"/>
      <c r="J3" s="1"/>
      <c r="K3" s="1"/>
    </row>
    <row r="4" spans="1:11">
      <c r="A4" s="49" t="s">
        <v>34</v>
      </c>
      <c r="B4" s="50"/>
      <c r="C4" s="50"/>
      <c r="D4" s="51"/>
      <c r="E4" s="51"/>
      <c r="F4" s="51"/>
      <c r="G4" s="51"/>
      <c r="H4" s="51"/>
      <c r="I4" s="51"/>
      <c r="J4" s="51"/>
      <c r="K4" s="2"/>
    </row>
    <row r="5" spans="1:11" ht="15.75" thickBot="1">
      <c r="A5" s="10" t="s">
        <v>173</v>
      </c>
      <c r="B5" s="52"/>
      <c r="C5" s="52"/>
      <c r="D5" s="52"/>
      <c r="E5" s="52"/>
      <c r="F5" s="52"/>
      <c r="G5" s="52"/>
      <c r="H5" s="52"/>
      <c r="I5" s="52"/>
      <c r="J5" s="133" t="s">
        <v>59</v>
      </c>
      <c r="K5" s="2"/>
    </row>
    <row r="6" spans="1:11">
      <c r="A6" s="14"/>
      <c r="B6" s="14"/>
      <c r="C6" s="14"/>
      <c r="D6" s="14"/>
      <c r="E6" s="14"/>
      <c r="F6" s="14"/>
      <c r="G6" s="14"/>
      <c r="H6" s="14"/>
      <c r="I6" s="14"/>
      <c r="J6" s="14"/>
      <c r="K6" s="2"/>
    </row>
    <row r="7" spans="1:11">
      <c r="A7" s="287" t="s">
        <v>155</v>
      </c>
      <c r="B7" s="287"/>
      <c r="C7" s="287"/>
      <c r="D7" s="287"/>
      <c r="E7" s="220"/>
      <c r="F7" s="219"/>
      <c r="G7" s="219"/>
      <c r="H7" s="219"/>
      <c r="I7" s="237"/>
      <c r="J7" s="237"/>
      <c r="K7" s="2"/>
    </row>
    <row r="8" spans="1:11" ht="6" customHeight="1">
      <c r="A8" s="219"/>
      <c r="B8" s="219"/>
      <c r="C8" s="219"/>
      <c r="D8" s="219"/>
      <c r="E8" s="220"/>
      <c r="F8" s="219"/>
      <c r="G8" s="219"/>
      <c r="H8" s="219"/>
      <c r="I8" s="2"/>
      <c r="J8" s="2"/>
      <c r="K8" s="2"/>
    </row>
    <row r="9" spans="1:11" s="105" customFormat="1" ht="25.5" customHeight="1" thickBot="1">
      <c r="A9" s="238"/>
      <c r="B9" s="288" t="s">
        <v>184</v>
      </c>
      <c r="C9" s="288"/>
      <c r="D9" s="288"/>
      <c r="E9" s="288"/>
      <c r="F9" s="288"/>
      <c r="G9" s="288"/>
      <c r="H9" s="288"/>
      <c r="I9" s="288"/>
      <c r="J9" s="288"/>
      <c r="K9" s="221"/>
    </row>
    <row r="10" spans="1:11" ht="6" customHeight="1">
      <c r="A10" s="222"/>
      <c r="B10" s="201"/>
      <c r="C10" s="202"/>
      <c r="D10" s="201"/>
      <c r="E10" s="14"/>
      <c r="F10" s="2"/>
      <c r="G10" s="2"/>
      <c r="H10" s="2"/>
      <c r="I10" s="2"/>
      <c r="J10" s="2"/>
      <c r="K10" s="2"/>
    </row>
  </sheetData>
  <mergeCells count="2">
    <mergeCell ref="A7:D7"/>
    <mergeCell ref="B9:J9"/>
  </mergeCells>
  <hyperlinks>
    <hyperlink ref="J5" location="'Table of contents'!A1" display="Table of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RowHeight="15"/>
  <cols>
    <col min="1" max="1" width="4.42578125" style="9" customWidth="1"/>
    <col min="2" max="2" width="9.140625" style="9"/>
    <col min="3" max="3" width="28.28515625" style="9" customWidth="1"/>
    <col min="4" max="4" width="64.85546875" style="9" customWidth="1"/>
    <col min="5" max="5" width="2.7109375" style="9" customWidth="1"/>
    <col min="6" max="256" width="9.140625" style="9"/>
    <col min="257" max="257" width="4.42578125" style="9" customWidth="1"/>
    <col min="258" max="258" width="9.140625" style="9"/>
    <col min="259" max="259" width="26.140625" style="9" customWidth="1"/>
    <col min="260" max="260" width="64.85546875" style="9" customWidth="1"/>
    <col min="261" max="261" width="2.7109375" style="9" customWidth="1"/>
    <col min="262" max="512" width="9.140625" style="9"/>
    <col min="513" max="513" width="4.42578125" style="9" customWidth="1"/>
    <col min="514" max="514" width="9.140625" style="9"/>
    <col min="515" max="515" width="26.140625" style="9" customWidth="1"/>
    <col min="516" max="516" width="64.85546875" style="9" customWidth="1"/>
    <col min="517" max="517" width="2.7109375" style="9" customWidth="1"/>
    <col min="518" max="768" width="9.140625" style="9"/>
    <col min="769" max="769" width="4.42578125" style="9" customWidth="1"/>
    <col min="770" max="770" width="9.140625" style="9"/>
    <col min="771" max="771" width="26.140625" style="9" customWidth="1"/>
    <col min="772" max="772" width="64.85546875" style="9" customWidth="1"/>
    <col min="773" max="773" width="2.7109375" style="9" customWidth="1"/>
    <col min="774" max="1024" width="9.140625" style="9"/>
    <col min="1025" max="1025" width="4.42578125" style="9" customWidth="1"/>
    <col min="1026" max="1026" width="9.140625" style="9"/>
    <col min="1027" max="1027" width="26.140625" style="9" customWidth="1"/>
    <col min="1028" max="1028" width="64.85546875" style="9" customWidth="1"/>
    <col min="1029" max="1029" width="2.7109375" style="9" customWidth="1"/>
    <col min="1030" max="1280" width="9.140625" style="9"/>
    <col min="1281" max="1281" width="4.42578125" style="9" customWidth="1"/>
    <col min="1282" max="1282" width="9.140625" style="9"/>
    <col min="1283" max="1283" width="26.140625" style="9" customWidth="1"/>
    <col min="1284" max="1284" width="64.85546875" style="9" customWidth="1"/>
    <col min="1285" max="1285" width="2.7109375" style="9" customWidth="1"/>
    <col min="1286" max="1536" width="9.140625" style="9"/>
    <col min="1537" max="1537" width="4.42578125" style="9" customWidth="1"/>
    <col min="1538" max="1538" width="9.140625" style="9"/>
    <col min="1539" max="1539" width="26.140625" style="9" customWidth="1"/>
    <col min="1540" max="1540" width="64.85546875" style="9" customWidth="1"/>
    <col min="1541" max="1541" width="2.7109375" style="9" customWidth="1"/>
    <col min="1542" max="1792" width="9.140625" style="9"/>
    <col min="1793" max="1793" width="4.42578125" style="9" customWidth="1"/>
    <col min="1794" max="1794" width="9.140625" style="9"/>
    <col min="1795" max="1795" width="26.140625" style="9" customWidth="1"/>
    <col min="1796" max="1796" width="64.85546875" style="9" customWidth="1"/>
    <col min="1797" max="1797" width="2.7109375" style="9" customWidth="1"/>
    <col min="1798" max="2048" width="9.140625" style="9"/>
    <col min="2049" max="2049" width="4.42578125" style="9" customWidth="1"/>
    <col min="2050" max="2050" width="9.140625" style="9"/>
    <col min="2051" max="2051" width="26.140625" style="9" customWidth="1"/>
    <col min="2052" max="2052" width="64.85546875" style="9" customWidth="1"/>
    <col min="2053" max="2053" width="2.7109375" style="9" customWidth="1"/>
    <col min="2054" max="2304" width="9.140625" style="9"/>
    <col min="2305" max="2305" width="4.42578125" style="9" customWidth="1"/>
    <col min="2306" max="2306" width="9.140625" style="9"/>
    <col min="2307" max="2307" width="26.140625" style="9" customWidth="1"/>
    <col min="2308" max="2308" width="64.85546875" style="9" customWidth="1"/>
    <col min="2309" max="2309" width="2.7109375" style="9" customWidth="1"/>
    <col min="2310" max="2560" width="9.140625" style="9"/>
    <col min="2561" max="2561" width="4.42578125" style="9" customWidth="1"/>
    <col min="2562" max="2562" width="9.140625" style="9"/>
    <col min="2563" max="2563" width="26.140625" style="9" customWidth="1"/>
    <col min="2564" max="2564" width="64.85546875" style="9" customWidth="1"/>
    <col min="2565" max="2565" width="2.7109375" style="9" customWidth="1"/>
    <col min="2566" max="2816" width="9.140625" style="9"/>
    <col min="2817" max="2817" width="4.42578125" style="9" customWidth="1"/>
    <col min="2818" max="2818" width="9.140625" style="9"/>
    <col min="2819" max="2819" width="26.140625" style="9" customWidth="1"/>
    <col min="2820" max="2820" width="64.85546875" style="9" customWidth="1"/>
    <col min="2821" max="2821" width="2.7109375" style="9" customWidth="1"/>
    <col min="2822" max="3072" width="9.140625" style="9"/>
    <col min="3073" max="3073" width="4.42578125" style="9" customWidth="1"/>
    <col min="3074" max="3074" width="9.140625" style="9"/>
    <col min="3075" max="3075" width="26.140625" style="9" customWidth="1"/>
    <col min="3076" max="3076" width="64.85546875" style="9" customWidth="1"/>
    <col min="3077" max="3077" width="2.7109375" style="9" customWidth="1"/>
    <col min="3078" max="3328" width="9.140625" style="9"/>
    <col min="3329" max="3329" width="4.42578125" style="9" customWidth="1"/>
    <col min="3330" max="3330" width="9.140625" style="9"/>
    <col min="3331" max="3331" width="26.140625" style="9" customWidth="1"/>
    <col min="3332" max="3332" width="64.85546875" style="9" customWidth="1"/>
    <col min="3333" max="3333" width="2.7109375" style="9" customWidth="1"/>
    <col min="3334" max="3584" width="9.140625" style="9"/>
    <col min="3585" max="3585" width="4.42578125" style="9" customWidth="1"/>
    <col min="3586" max="3586" width="9.140625" style="9"/>
    <col min="3587" max="3587" width="26.140625" style="9" customWidth="1"/>
    <col min="3588" max="3588" width="64.85546875" style="9" customWidth="1"/>
    <col min="3589" max="3589" width="2.7109375" style="9" customWidth="1"/>
    <col min="3590" max="3840" width="9.140625" style="9"/>
    <col min="3841" max="3841" width="4.42578125" style="9" customWidth="1"/>
    <col min="3842" max="3842" width="9.140625" style="9"/>
    <col min="3843" max="3843" width="26.140625" style="9" customWidth="1"/>
    <col min="3844" max="3844" width="64.85546875" style="9" customWidth="1"/>
    <col min="3845" max="3845" width="2.7109375" style="9" customWidth="1"/>
    <col min="3846" max="4096" width="9.140625" style="9"/>
    <col min="4097" max="4097" width="4.42578125" style="9" customWidth="1"/>
    <col min="4098" max="4098" width="9.140625" style="9"/>
    <col min="4099" max="4099" width="26.140625" style="9" customWidth="1"/>
    <col min="4100" max="4100" width="64.85546875" style="9" customWidth="1"/>
    <col min="4101" max="4101" width="2.7109375" style="9" customWidth="1"/>
    <col min="4102" max="4352" width="9.140625" style="9"/>
    <col min="4353" max="4353" width="4.42578125" style="9" customWidth="1"/>
    <col min="4354" max="4354" width="9.140625" style="9"/>
    <col min="4355" max="4355" width="26.140625" style="9" customWidth="1"/>
    <col min="4356" max="4356" width="64.85546875" style="9" customWidth="1"/>
    <col min="4357" max="4357" width="2.7109375" style="9" customWidth="1"/>
    <col min="4358" max="4608" width="9.140625" style="9"/>
    <col min="4609" max="4609" width="4.42578125" style="9" customWidth="1"/>
    <col min="4610" max="4610" width="9.140625" style="9"/>
    <col min="4611" max="4611" width="26.140625" style="9" customWidth="1"/>
    <col min="4612" max="4612" width="64.85546875" style="9" customWidth="1"/>
    <col min="4613" max="4613" width="2.7109375" style="9" customWidth="1"/>
    <col min="4614" max="4864" width="9.140625" style="9"/>
    <col min="4865" max="4865" width="4.42578125" style="9" customWidth="1"/>
    <col min="4866" max="4866" width="9.140625" style="9"/>
    <col min="4867" max="4867" width="26.140625" style="9" customWidth="1"/>
    <col min="4868" max="4868" width="64.85546875" style="9" customWidth="1"/>
    <col min="4869" max="4869" width="2.7109375" style="9" customWidth="1"/>
    <col min="4870" max="5120" width="9.140625" style="9"/>
    <col min="5121" max="5121" width="4.42578125" style="9" customWidth="1"/>
    <col min="5122" max="5122" width="9.140625" style="9"/>
    <col min="5123" max="5123" width="26.140625" style="9" customWidth="1"/>
    <col min="5124" max="5124" width="64.85546875" style="9" customWidth="1"/>
    <col min="5125" max="5125" width="2.7109375" style="9" customWidth="1"/>
    <col min="5126" max="5376" width="9.140625" style="9"/>
    <col min="5377" max="5377" width="4.42578125" style="9" customWidth="1"/>
    <col min="5378" max="5378" width="9.140625" style="9"/>
    <col min="5379" max="5379" width="26.140625" style="9" customWidth="1"/>
    <col min="5380" max="5380" width="64.85546875" style="9" customWidth="1"/>
    <col min="5381" max="5381" width="2.7109375" style="9" customWidth="1"/>
    <col min="5382" max="5632" width="9.140625" style="9"/>
    <col min="5633" max="5633" width="4.42578125" style="9" customWidth="1"/>
    <col min="5634" max="5634" width="9.140625" style="9"/>
    <col min="5635" max="5635" width="26.140625" style="9" customWidth="1"/>
    <col min="5636" max="5636" width="64.85546875" style="9" customWidth="1"/>
    <col min="5637" max="5637" width="2.7109375" style="9" customWidth="1"/>
    <col min="5638" max="5888" width="9.140625" style="9"/>
    <col min="5889" max="5889" width="4.42578125" style="9" customWidth="1"/>
    <col min="5890" max="5890" width="9.140625" style="9"/>
    <col min="5891" max="5891" width="26.140625" style="9" customWidth="1"/>
    <col min="5892" max="5892" width="64.85546875" style="9" customWidth="1"/>
    <col min="5893" max="5893" width="2.7109375" style="9" customWidth="1"/>
    <col min="5894" max="6144" width="9.140625" style="9"/>
    <col min="6145" max="6145" width="4.42578125" style="9" customWidth="1"/>
    <col min="6146" max="6146" width="9.140625" style="9"/>
    <col min="6147" max="6147" width="26.140625" style="9" customWidth="1"/>
    <col min="6148" max="6148" width="64.85546875" style="9" customWidth="1"/>
    <col min="6149" max="6149" width="2.7109375" style="9" customWidth="1"/>
    <col min="6150" max="6400" width="9.140625" style="9"/>
    <col min="6401" max="6401" width="4.42578125" style="9" customWidth="1"/>
    <col min="6402" max="6402" width="9.140625" style="9"/>
    <col min="6403" max="6403" width="26.140625" style="9" customWidth="1"/>
    <col min="6404" max="6404" width="64.85546875" style="9" customWidth="1"/>
    <col min="6405" max="6405" width="2.7109375" style="9" customWidth="1"/>
    <col min="6406" max="6656" width="9.140625" style="9"/>
    <col min="6657" max="6657" width="4.42578125" style="9" customWidth="1"/>
    <col min="6658" max="6658" width="9.140625" style="9"/>
    <col min="6659" max="6659" width="26.140625" style="9" customWidth="1"/>
    <col min="6660" max="6660" width="64.85546875" style="9" customWidth="1"/>
    <col min="6661" max="6661" width="2.7109375" style="9" customWidth="1"/>
    <col min="6662" max="6912" width="9.140625" style="9"/>
    <col min="6913" max="6913" width="4.42578125" style="9" customWidth="1"/>
    <col min="6914" max="6914" width="9.140625" style="9"/>
    <col min="6915" max="6915" width="26.140625" style="9" customWidth="1"/>
    <col min="6916" max="6916" width="64.85546875" style="9" customWidth="1"/>
    <col min="6917" max="6917" width="2.7109375" style="9" customWidth="1"/>
    <col min="6918" max="7168" width="9.140625" style="9"/>
    <col min="7169" max="7169" width="4.42578125" style="9" customWidth="1"/>
    <col min="7170" max="7170" width="9.140625" style="9"/>
    <col min="7171" max="7171" width="26.140625" style="9" customWidth="1"/>
    <col min="7172" max="7172" width="64.85546875" style="9" customWidth="1"/>
    <col min="7173" max="7173" width="2.7109375" style="9" customWidth="1"/>
    <col min="7174" max="7424" width="9.140625" style="9"/>
    <col min="7425" max="7425" width="4.42578125" style="9" customWidth="1"/>
    <col min="7426" max="7426" width="9.140625" style="9"/>
    <col min="7427" max="7427" width="26.140625" style="9" customWidth="1"/>
    <col min="7428" max="7428" width="64.85546875" style="9" customWidth="1"/>
    <col min="7429" max="7429" width="2.7109375" style="9" customWidth="1"/>
    <col min="7430" max="7680" width="9.140625" style="9"/>
    <col min="7681" max="7681" width="4.42578125" style="9" customWidth="1"/>
    <col min="7682" max="7682" width="9.140625" style="9"/>
    <col min="7683" max="7683" width="26.140625" style="9" customWidth="1"/>
    <col min="7684" max="7684" width="64.85546875" style="9" customWidth="1"/>
    <col min="7685" max="7685" width="2.7109375" style="9" customWidth="1"/>
    <col min="7686" max="7936" width="9.140625" style="9"/>
    <col min="7937" max="7937" width="4.42578125" style="9" customWidth="1"/>
    <col min="7938" max="7938" width="9.140625" style="9"/>
    <col min="7939" max="7939" width="26.140625" style="9" customWidth="1"/>
    <col min="7940" max="7940" width="64.85546875" style="9" customWidth="1"/>
    <col min="7941" max="7941" width="2.7109375" style="9" customWidth="1"/>
    <col min="7942" max="8192" width="9.140625" style="9"/>
    <col min="8193" max="8193" width="4.42578125" style="9" customWidth="1"/>
    <col min="8194" max="8194" width="9.140625" style="9"/>
    <col min="8195" max="8195" width="26.140625" style="9" customWidth="1"/>
    <col min="8196" max="8196" width="64.85546875" style="9" customWidth="1"/>
    <col min="8197" max="8197" width="2.7109375" style="9" customWidth="1"/>
    <col min="8198" max="8448" width="9.140625" style="9"/>
    <col min="8449" max="8449" width="4.42578125" style="9" customWidth="1"/>
    <col min="8450" max="8450" width="9.140625" style="9"/>
    <col min="8451" max="8451" width="26.140625" style="9" customWidth="1"/>
    <col min="8452" max="8452" width="64.85546875" style="9" customWidth="1"/>
    <col min="8453" max="8453" width="2.7109375" style="9" customWidth="1"/>
    <col min="8454" max="8704" width="9.140625" style="9"/>
    <col min="8705" max="8705" width="4.42578125" style="9" customWidth="1"/>
    <col min="8706" max="8706" width="9.140625" style="9"/>
    <col min="8707" max="8707" width="26.140625" style="9" customWidth="1"/>
    <col min="8708" max="8708" width="64.85546875" style="9" customWidth="1"/>
    <col min="8709" max="8709" width="2.7109375" style="9" customWidth="1"/>
    <col min="8710" max="8960" width="9.140625" style="9"/>
    <col min="8961" max="8961" width="4.42578125" style="9" customWidth="1"/>
    <col min="8962" max="8962" width="9.140625" style="9"/>
    <col min="8963" max="8963" width="26.140625" style="9" customWidth="1"/>
    <col min="8964" max="8964" width="64.85546875" style="9" customWidth="1"/>
    <col min="8965" max="8965" width="2.7109375" style="9" customWidth="1"/>
    <col min="8966" max="9216" width="9.140625" style="9"/>
    <col min="9217" max="9217" width="4.42578125" style="9" customWidth="1"/>
    <col min="9218" max="9218" width="9.140625" style="9"/>
    <col min="9219" max="9219" width="26.140625" style="9" customWidth="1"/>
    <col min="9220" max="9220" width="64.85546875" style="9" customWidth="1"/>
    <col min="9221" max="9221" width="2.7109375" style="9" customWidth="1"/>
    <col min="9222" max="9472" width="9.140625" style="9"/>
    <col min="9473" max="9473" width="4.42578125" style="9" customWidth="1"/>
    <col min="9474" max="9474" width="9.140625" style="9"/>
    <col min="9475" max="9475" width="26.140625" style="9" customWidth="1"/>
    <col min="9476" max="9476" width="64.85546875" style="9" customWidth="1"/>
    <col min="9477" max="9477" width="2.7109375" style="9" customWidth="1"/>
    <col min="9478" max="9728" width="9.140625" style="9"/>
    <col min="9729" max="9729" width="4.42578125" style="9" customWidth="1"/>
    <col min="9730" max="9730" width="9.140625" style="9"/>
    <col min="9731" max="9731" width="26.140625" style="9" customWidth="1"/>
    <col min="9732" max="9732" width="64.85546875" style="9" customWidth="1"/>
    <col min="9733" max="9733" width="2.7109375" style="9" customWidth="1"/>
    <col min="9734" max="9984" width="9.140625" style="9"/>
    <col min="9985" max="9985" width="4.42578125" style="9" customWidth="1"/>
    <col min="9986" max="9986" width="9.140625" style="9"/>
    <col min="9987" max="9987" width="26.140625" style="9" customWidth="1"/>
    <col min="9988" max="9988" width="64.85546875" style="9" customWidth="1"/>
    <col min="9989" max="9989" width="2.7109375" style="9" customWidth="1"/>
    <col min="9990" max="10240" width="9.140625" style="9"/>
    <col min="10241" max="10241" width="4.42578125" style="9" customWidth="1"/>
    <col min="10242" max="10242" width="9.140625" style="9"/>
    <col min="10243" max="10243" width="26.140625" style="9" customWidth="1"/>
    <col min="10244" max="10244" width="64.85546875" style="9" customWidth="1"/>
    <col min="10245" max="10245" width="2.7109375" style="9" customWidth="1"/>
    <col min="10246" max="10496" width="9.140625" style="9"/>
    <col min="10497" max="10497" width="4.42578125" style="9" customWidth="1"/>
    <col min="10498" max="10498" width="9.140625" style="9"/>
    <col min="10499" max="10499" width="26.140625" style="9" customWidth="1"/>
    <col min="10500" max="10500" width="64.85546875" style="9" customWidth="1"/>
    <col min="10501" max="10501" width="2.7109375" style="9" customWidth="1"/>
    <col min="10502" max="10752" width="9.140625" style="9"/>
    <col min="10753" max="10753" width="4.42578125" style="9" customWidth="1"/>
    <col min="10754" max="10754" width="9.140625" style="9"/>
    <col min="10755" max="10755" width="26.140625" style="9" customWidth="1"/>
    <col min="10756" max="10756" width="64.85546875" style="9" customWidth="1"/>
    <col min="10757" max="10757" width="2.7109375" style="9" customWidth="1"/>
    <col min="10758" max="11008" width="9.140625" style="9"/>
    <col min="11009" max="11009" width="4.42578125" style="9" customWidth="1"/>
    <col min="11010" max="11010" width="9.140625" style="9"/>
    <col min="11011" max="11011" width="26.140625" style="9" customWidth="1"/>
    <col min="11012" max="11012" width="64.85546875" style="9" customWidth="1"/>
    <col min="11013" max="11013" width="2.7109375" style="9" customWidth="1"/>
    <col min="11014" max="11264" width="9.140625" style="9"/>
    <col min="11265" max="11265" width="4.42578125" style="9" customWidth="1"/>
    <col min="11266" max="11266" width="9.140625" style="9"/>
    <col min="11267" max="11267" width="26.140625" style="9" customWidth="1"/>
    <col min="11268" max="11268" width="64.85546875" style="9" customWidth="1"/>
    <col min="11269" max="11269" width="2.7109375" style="9" customWidth="1"/>
    <col min="11270" max="11520" width="9.140625" style="9"/>
    <col min="11521" max="11521" width="4.42578125" style="9" customWidth="1"/>
    <col min="11522" max="11522" width="9.140625" style="9"/>
    <col min="11523" max="11523" width="26.140625" style="9" customWidth="1"/>
    <col min="11524" max="11524" width="64.85546875" style="9" customWidth="1"/>
    <col min="11525" max="11525" width="2.7109375" style="9" customWidth="1"/>
    <col min="11526" max="11776" width="9.140625" style="9"/>
    <col min="11777" max="11777" width="4.42578125" style="9" customWidth="1"/>
    <col min="11778" max="11778" width="9.140625" style="9"/>
    <col min="11779" max="11779" width="26.140625" style="9" customWidth="1"/>
    <col min="11780" max="11780" width="64.85546875" style="9" customWidth="1"/>
    <col min="11781" max="11781" width="2.7109375" style="9" customWidth="1"/>
    <col min="11782" max="12032" width="9.140625" style="9"/>
    <col min="12033" max="12033" width="4.42578125" style="9" customWidth="1"/>
    <col min="12034" max="12034" width="9.140625" style="9"/>
    <col min="12035" max="12035" width="26.140625" style="9" customWidth="1"/>
    <col min="12036" max="12036" width="64.85546875" style="9" customWidth="1"/>
    <col min="12037" max="12037" width="2.7109375" style="9" customWidth="1"/>
    <col min="12038" max="12288" width="9.140625" style="9"/>
    <col min="12289" max="12289" width="4.42578125" style="9" customWidth="1"/>
    <col min="12290" max="12290" width="9.140625" style="9"/>
    <col min="12291" max="12291" width="26.140625" style="9" customWidth="1"/>
    <col min="12292" max="12292" width="64.85546875" style="9" customWidth="1"/>
    <col min="12293" max="12293" width="2.7109375" style="9" customWidth="1"/>
    <col min="12294" max="12544" width="9.140625" style="9"/>
    <col min="12545" max="12545" width="4.42578125" style="9" customWidth="1"/>
    <col min="12546" max="12546" width="9.140625" style="9"/>
    <col min="12547" max="12547" width="26.140625" style="9" customWidth="1"/>
    <col min="12548" max="12548" width="64.85546875" style="9" customWidth="1"/>
    <col min="12549" max="12549" width="2.7109375" style="9" customWidth="1"/>
    <col min="12550" max="12800" width="9.140625" style="9"/>
    <col min="12801" max="12801" width="4.42578125" style="9" customWidth="1"/>
    <col min="12802" max="12802" width="9.140625" style="9"/>
    <col min="12803" max="12803" width="26.140625" style="9" customWidth="1"/>
    <col min="12804" max="12804" width="64.85546875" style="9" customWidth="1"/>
    <col min="12805" max="12805" width="2.7109375" style="9" customWidth="1"/>
    <col min="12806" max="13056" width="9.140625" style="9"/>
    <col min="13057" max="13057" width="4.42578125" style="9" customWidth="1"/>
    <col min="13058" max="13058" width="9.140625" style="9"/>
    <col min="13059" max="13059" width="26.140625" style="9" customWidth="1"/>
    <col min="13060" max="13060" width="64.85546875" style="9" customWidth="1"/>
    <col min="13061" max="13061" width="2.7109375" style="9" customWidth="1"/>
    <col min="13062" max="13312" width="9.140625" style="9"/>
    <col min="13313" max="13313" width="4.42578125" style="9" customWidth="1"/>
    <col min="13314" max="13314" width="9.140625" style="9"/>
    <col min="13315" max="13315" width="26.140625" style="9" customWidth="1"/>
    <col min="13316" max="13316" width="64.85546875" style="9" customWidth="1"/>
    <col min="13317" max="13317" width="2.7109375" style="9" customWidth="1"/>
    <col min="13318" max="13568" width="9.140625" style="9"/>
    <col min="13569" max="13569" width="4.42578125" style="9" customWidth="1"/>
    <col min="13570" max="13570" width="9.140625" style="9"/>
    <col min="13571" max="13571" width="26.140625" style="9" customWidth="1"/>
    <col min="13572" max="13572" width="64.85546875" style="9" customWidth="1"/>
    <col min="13573" max="13573" width="2.7109375" style="9" customWidth="1"/>
    <col min="13574" max="13824" width="9.140625" style="9"/>
    <col min="13825" max="13825" width="4.42578125" style="9" customWidth="1"/>
    <col min="13826" max="13826" width="9.140625" style="9"/>
    <col min="13827" max="13827" width="26.140625" style="9" customWidth="1"/>
    <col min="13828" max="13828" width="64.85546875" style="9" customWidth="1"/>
    <col min="13829" max="13829" width="2.7109375" style="9" customWidth="1"/>
    <col min="13830" max="14080" width="9.140625" style="9"/>
    <col min="14081" max="14081" width="4.42578125" style="9" customWidth="1"/>
    <col min="14082" max="14082" width="9.140625" style="9"/>
    <col min="14083" max="14083" width="26.140625" style="9" customWidth="1"/>
    <col min="14084" max="14084" width="64.85546875" style="9" customWidth="1"/>
    <col min="14085" max="14085" width="2.7109375" style="9" customWidth="1"/>
    <col min="14086" max="14336" width="9.140625" style="9"/>
    <col min="14337" max="14337" width="4.42578125" style="9" customWidth="1"/>
    <col min="14338" max="14338" width="9.140625" style="9"/>
    <col min="14339" max="14339" width="26.140625" style="9" customWidth="1"/>
    <col min="14340" max="14340" width="64.85546875" style="9" customWidth="1"/>
    <col min="14341" max="14341" width="2.7109375" style="9" customWidth="1"/>
    <col min="14342" max="14592" width="9.140625" style="9"/>
    <col min="14593" max="14593" width="4.42578125" style="9" customWidth="1"/>
    <col min="14594" max="14594" width="9.140625" style="9"/>
    <col min="14595" max="14595" width="26.140625" style="9" customWidth="1"/>
    <col min="14596" max="14596" width="64.85546875" style="9" customWidth="1"/>
    <col min="14597" max="14597" width="2.7109375" style="9" customWidth="1"/>
    <col min="14598" max="14848" width="9.140625" style="9"/>
    <col min="14849" max="14849" width="4.42578125" style="9" customWidth="1"/>
    <col min="14850" max="14850" width="9.140625" style="9"/>
    <col min="14851" max="14851" width="26.140625" style="9" customWidth="1"/>
    <col min="14852" max="14852" width="64.85546875" style="9" customWidth="1"/>
    <col min="14853" max="14853" width="2.7109375" style="9" customWidth="1"/>
    <col min="14854" max="15104" width="9.140625" style="9"/>
    <col min="15105" max="15105" width="4.42578125" style="9" customWidth="1"/>
    <col min="15106" max="15106" width="9.140625" style="9"/>
    <col min="15107" max="15107" width="26.140625" style="9" customWidth="1"/>
    <col min="15108" max="15108" width="64.85546875" style="9" customWidth="1"/>
    <col min="15109" max="15109" width="2.7109375" style="9" customWidth="1"/>
    <col min="15110" max="15360" width="9.140625" style="9"/>
    <col min="15361" max="15361" width="4.42578125" style="9" customWidth="1"/>
    <col min="15362" max="15362" width="9.140625" style="9"/>
    <col min="15363" max="15363" width="26.140625" style="9" customWidth="1"/>
    <col min="15364" max="15364" width="64.85546875" style="9" customWidth="1"/>
    <col min="15365" max="15365" width="2.7109375" style="9" customWidth="1"/>
    <col min="15366" max="15616" width="9.140625" style="9"/>
    <col min="15617" max="15617" width="4.42578125" style="9" customWidth="1"/>
    <col min="15618" max="15618" width="9.140625" style="9"/>
    <col min="15619" max="15619" width="26.140625" style="9" customWidth="1"/>
    <col min="15620" max="15620" width="64.85546875" style="9" customWidth="1"/>
    <col min="15621" max="15621" width="2.7109375" style="9" customWidth="1"/>
    <col min="15622" max="15872" width="9.140625" style="9"/>
    <col min="15873" max="15873" width="4.42578125" style="9" customWidth="1"/>
    <col min="15874" max="15874" width="9.140625" style="9"/>
    <col min="15875" max="15875" width="26.140625" style="9" customWidth="1"/>
    <col min="15876" max="15876" width="64.85546875" style="9" customWidth="1"/>
    <col min="15877" max="15877" width="2.7109375" style="9" customWidth="1"/>
    <col min="15878" max="16128" width="9.140625" style="9"/>
    <col min="16129" max="16129" width="4.42578125" style="9" customWidth="1"/>
    <col min="16130" max="16130" width="9.140625" style="9"/>
    <col min="16131" max="16131" width="26.140625" style="9" customWidth="1"/>
    <col min="16132" max="16132" width="64.85546875" style="9" customWidth="1"/>
    <col min="16133" max="16133" width="2.7109375" style="9" customWidth="1"/>
    <col min="16134" max="16384" width="9.140625" style="9"/>
  </cols>
  <sheetData>
    <row r="1" spans="1:5" s="3" customFormat="1" ht="57" customHeight="1">
      <c r="A1" s="1"/>
      <c r="B1" s="1"/>
      <c r="C1" s="1"/>
      <c r="D1" s="1"/>
      <c r="E1" s="1"/>
    </row>
    <row r="2" spans="1:5" s="3" customFormat="1" ht="12.75">
      <c r="A2" s="4"/>
      <c r="B2" s="4"/>
      <c r="C2" s="4"/>
      <c r="D2" s="4"/>
      <c r="E2" s="1"/>
    </row>
    <row r="3" spans="1:5" s="3" customFormat="1" ht="12.75">
      <c r="A3" s="1"/>
      <c r="B3" s="1"/>
      <c r="C3" s="1"/>
      <c r="D3" s="1"/>
      <c r="E3" s="1"/>
    </row>
    <row r="4" spans="1:5">
      <c r="A4" s="5" t="s">
        <v>34</v>
      </c>
      <c r="B4" s="6"/>
      <c r="C4" s="6"/>
      <c r="D4" s="7"/>
      <c r="E4" s="14"/>
    </row>
    <row r="5" spans="1:5" ht="15.75" thickBot="1">
      <c r="A5" s="10" t="s">
        <v>173</v>
      </c>
      <c r="B5" s="11"/>
      <c r="C5" s="11"/>
      <c r="D5" s="12" t="s">
        <v>59</v>
      </c>
      <c r="E5" s="14"/>
    </row>
    <row r="6" spans="1:5">
      <c r="A6" s="13"/>
      <c r="B6" s="13"/>
      <c r="C6" s="13"/>
      <c r="D6" s="13"/>
      <c r="E6" s="14"/>
    </row>
    <row r="7" spans="1:5" ht="15.75" thickBot="1">
      <c r="A7" s="192" t="s">
        <v>139</v>
      </c>
      <c r="B7" s="13"/>
      <c r="C7" s="13"/>
      <c r="D7" s="13"/>
      <c r="E7" s="14"/>
    </row>
    <row r="8" spans="1:5" s="105" customFormat="1" ht="15" customHeight="1" thickBot="1">
      <c r="A8" s="101"/>
      <c r="B8" s="101" t="s">
        <v>115</v>
      </c>
      <c r="C8" s="101" t="s">
        <v>116</v>
      </c>
      <c r="D8" s="101" t="s">
        <v>117</v>
      </c>
      <c r="E8" s="104"/>
    </row>
    <row r="9" spans="1:5">
      <c r="A9" s="177">
        <v>1</v>
      </c>
      <c r="B9" s="110" t="s">
        <v>118</v>
      </c>
      <c r="C9" s="48" t="s">
        <v>119</v>
      </c>
      <c r="D9" s="110" t="s">
        <v>120</v>
      </c>
      <c r="E9" s="14"/>
    </row>
    <row r="10" spans="1:5" ht="34.5">
      <c r="A10" s="132">
        <v>2</v>
      </c>
      <c r="B10" s="193" t="s">
        <v>121</v>
      </c>
      <c r="C10" s="194" t="s">
        <v>122</v>
      </c>
      <c r="D10" s="195" t="s">
        <v>123</v>
      </c>
      <c r="E10" s="14"/>
    </row>
    <row r="11" spans="1:5">
      <c r="A11" s="177">
        <v>3</v>
      </c>
      <c r="B11" s="195" t="s">
        <v>124</v>
      </c>
      <c r="C11" s="180" t="s">
        <v>125</v>
      </c>
      <c r="D11" s="195" t="s">
        <v>126</v>
      </c>
      <c r="E11" s="14"/>
    </row>
    <row r="12" spans="1:5" ht="23.25">
      <c r="A12" s="131">
        <v>4</v>
      </c>
      <c r="B12" s="193" t="s">
        <v>127</v>
      </c>
      <c r="C12" s="194" t="s">
        <v>128</v>
      </c>
      <c r="D12" s="195" t="s">
        <v>129</v>
      </c>
      <c r="E12" s="14"/>
    </row>
    <row r="13" spans="1:5" s="57" customFormat="1">
      <c r="A13" s="177">
        <v>5</v>
      </c>
      <c r="B13" s="48" t="s">
        <v>130</v>
      </c>
      <c r="C13" s="48" t="s">
        <v>131</v>
      </c>
      <c r="D13" s="48" t="s">
        <v>132</v>
      </c>
      <c r="E13" s="100"/>
    </row>
    <row r="14" spans="1:5">
      <c r="A14" s="177">
        <v>6</v>
      </c>
      <c r="B14" s="195" t="s">
        <v>133</v>
      </c>
      <c r="C14" s="180" t="s">
        <v>134</v>
      </c>
      <c r="D14" s="195" t="s">
        <v>135</v>
      </c>
      <c r="E14" s="14"/>
    </row>
    <row r="15" spans="1:5" ht="24" thickBot="1">
      <c r="A15" s="196">
        <v>7</v>
      </c>
      <c r="B15" s="197" t="s">
        <v>136</v>
      </c>
      <c r="C15" s="198" t="s">
        <v>137</v>
      </c>
      <c r="D15" s="199" t="s">
        <v>138</v>
      </c>
      <c r="E15" s="14"/>
    </row>
    <row r="16" spans="1:5">
      <c r="A16" s="253"/>
      <c r="B16" s="201"/>
      <c r="C16" s="202"/>
      <c r="D16" s="254"/>
      <c r="E16" s="14"/>
    </row>
    <row r="17" spans="1:5" ht="6" customHeight="1">
      <c r="A17" s="200"/>
      <c r="B17" s="201"/>
      <c r="C17" s="202"/>
      <c r="D17" s="201"/>
      <c r="E17" s="14"/>
    </row>
  </sheetData>
  <hyperlinks>
    <hyperlink ref="D5" location="'Table of contents'!A1" display="Table of content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99" zoomScaleNormal="99" workbookViewId="0"/>
  </sheetViews>
  <sheetFormatPr defaultRowHeight="15"/>
  <cols>
    <col min="1" max="1" width="4.42578125" style="9" customWidth="1"/>
    <col min="2" max="2" width="30.5703125" style="9" customWidth="1"/>
    <col min="3" max="8" width="15.7109375" style="9" customWidth="1"/>
    <col min="9" max="9" width="8.5703125" style="9" customWidth="1"/>
    <col min="10" max="10" width="2.7109375" style="9" customWidth="1"/>
    <col min="11" max="256" width="9.140625" style="9"/>
    <col min="257" max="257" width="4.42578125" style="9" customWidth="1"/>
    <col min="258" max="258" width="30.5703125" style="9" customWidth="1"/>
    <col min="259" max="264" width="15.7109375" style="9" customWidth="1"/>
    <col min="265" max="265" width="8.5703125" style="9" customWidth="1"/>
    <col min="266" max="266" width="2.7109375" style="9" customWidth="1"/>
    <col min="267" max="512" width="9.140625" style="9"/>
    <col min="513" max="513" width="4.42578125" style="9" customWidth="1"/>
    <col min="514" max="514" width="30.5703125" style="9" customWidth="1"/>
    <col min="515" max="520" width="15.7109375" style="9" customWidth="1"/>
    <col min="521" max="521" width="8.5703125" style="9" customWidth="1"/>
    <col min="522" max="522" width="2.7109375" style="9" customWidth="1"/>
    <col min="523" max="768" width="9.140625" style="9"/>
    <col min="769" max="769" width="4.42578125" style="9" customWidth="1"/>
    <col min="770" max="770" width="30.5703125" style="9" customWidth="1"/>
    <col min="771" max="776" width="15.7109375" style="9" customWidth="1"/>
    <col min="777" max="777" width="8.5703125" style="9" customWidth="1"/>
    <col min="778" max="778" width="2.7109375" style="9" customWidth="1"/>
    <col min="779" max="1024" width="9.140625" style="9"/>
    <col min="1025" max="1025" width="4.42578125" style="9" customWidth="1"/>
    <col min="1026" max="1026" width="30.5703125" style="9" customWidth="1"/>
    <col min="1027" max="1032" width="15.7109375" style="9" customWidth="1"/>
    <col min="1033" max="1033" width="8.5703125" style="9" customWidth="1"/>
    <col min="1034" max="1034" width="2.7109375" style="9" customWidth="1"/>
    <col min="1035" max="1280" width="9.140625" style="9"/>
    <col min="1281" max="1281" width="4.42578125" style="9" customWidth="1"/>
    <col min="1282" max="1282" width="30.5703125" style="9" customWidth="1"/>
    <col min="1283" max="1288" width="15.7109375" style="9" customWidth="1"/>
    <col min="1289" max="1289" width="8.5703125" style="9" customWidth="1"/>
    <col min="1290" max="1290" width="2.7109375" style="9" customWidth="1"/>
    <col min="1291" max="1536" width="9.140625" style="9"/>
    <col min="1537" max="1537" width="4.42578125" style="9" customWidth="1"/>
    <col min="1538" max="1538" width="30.5703125" style="9" customWidth="1"/>
    <col min="1539" max="1544" width="15.7109375" style="9" customWidth="1"/>
    <col min="1545" max="1545" width="8.5703125" style="9" customWidth="1"/>
    <col min="1546" max="1546" width="2.7109375" style="9" customWidth="1"/>
    <col min="1547" max="1792" width="9.140625" style="9"/>
    <col min="1793" max="1793" width="4.42578125" style="9" customWidth="1"/>
    <col min="1794" max="1794" width="30.5703125" style="9" customWidth="1"/>
    <col min="1795" max="1800" width="15.7109375" style="9" customWidth="1"/>
    <col min="1801" max="1801" width="8.5703125" style="9" customWidth="1"/>
    <col min="1802" max="1802" width="2.7109375" style="9" customWidth="1"/>
    <col min="1803" max="2048" width="9.140625" style="9"/>
    <col min="2049" max="2049" width="4.42578125" style="9" customWidth="1"/>
    <col min="2050" max="2050" width="30.5703125" style="9" customWidth="1"/>
    <col min="2051" max="2056" width="15.7109375" style="9" customWidth="1"/>
    <col min="2057" max="2057" width="8.5703125" style="9" customWidth="1"/>
    <col min="2058" max="2058" width="2.7109375" style="9" customWidth="1"/>
    <col min="2059" max="2304" width="9.140625" style="9"/>
    <col min="2305" max="2305" width="4.42578125" style="9" customWidth="1"/>
    <col min="2306" max="2306" width="30.5703125" style="9" customWidth="1"/>
    <col min="2307" max="2312" width="15.7109375" style="9" customWidth="1"/>
    <col min="2313" max="2313" width="8.5703125" style="9" customWidth="1"/>
    <col min="2314" max="2314" width="2.7109375" style="9" customWidth="1"/>
    <col min="2315" max="2560" width="9.140625" style="9"/>
    <col min="2561" max="2561" width="4.42578125" style="9" customWidth="1"/>
    <col min="2562" max="2562" width="30.5703125" style="9" customWidth="1"/>
    <col min="2563" max="2568" width="15.7109375" style="9" customWidth="1"/>
    <col min="2569" max="2569" width="8.5703125" style="9" customWidth="1"/>
    <col min="2570" max="2570" width="2.7109375" style="9" customWidth="1"/>
    <col min="2571" max="2816" width="9.140625" style="9"/>
    <col min="2817" max="2817" width="4.42578125" style="9" customWidth="1"/>
    <col min="2818" max="2818" width="30.5703125" style="9" customWidth="1"/>
    <col min="2819" max="2824" width="15.7109375" style="9" customWidth="1"/>
    <col min="2825" max="2825" width="8.5703125" style="9" customWidth="1"/>
    <col min="2826" max="2826" width="2.7109375" style="9" customWidth="1"/>
    <col min="2827" max="3072" width="9.140625" style="9"/>
    <col min="3073" max="3073" width="4.42578125" style="9" customWidth="1"/>
    <col min="3074" max="3074" width="30.5703125" style="9" customWidth="1"/>
    <col min="3075" max="3080" width="15.7109375" style="9" customWidth="1"/>
    <col min="3081" max="3081" width="8.5703125" style="9" customWidth="1"/>
    <col min="3082" max="3082" width="2.7109375" style="9" customWidth="1"/>
    <col min="3083" max="3328" width="9.140625" style="9"/>
    <col min="3329" max="3329" width="4.42578125" style="9" customWidth="1"/>
    <col min="3330" max="3330" width="30.5703125" style="9" customWidth="1"/>
    <col min="3331" max="3336" width="15.7109375" style="9" customWidth="1"/>
    <col min="3337" max="3337" width="8.5703125" style="9" customWidth="1"/>
    <col min="3338" max="3338" width="2.7109375" style="9" customWidth="1"/>
    <col min="3339" max="3584" width="9.140625" style="9"/>
    <col min="3585" max="3585" width="4.42578125" style="9" customWidth="1"/>
    <col min="3586" max="3586" width="30.5703125" style="9" customWidth="1"/>
    <col min="3587" max="3592" width="15.7109375" style="9" customWidth="1"/>
    <col min="3593" max="3593" width="8.5703125" style="9" customWidth="1"/>
    <col min="3594" max="3594" width="2.7109375" style="9" customWidth="1"/>
    <col min="3595" max="3840" width="9.140625" style="9"/>
    <col min="3841" max="3841" width="4.42578125" style="9" customWidth="1"/>
    <col min="3842" max="3842" width="30.5703125" style="9" customWidth="1"/>
    <col min="3843" max="3848" width="15.7109375" style="9" customWidth="1"/>
    <col min="3849" max="3849" width="8.5703125" style="9" customWidth="1"/>
    <col min="3850" max="3850" width="2.7109375" style="9" customWidth="1"/>
    <col min="3851" max="4096" width="9.140625" style="9"/>
    <col min="4097" max="4097" width="4.42578125" style="9" customWidth="1"/>
    <col min="4098" max="4098" width="30.5703125" style="9" customWidth="1"/>
    <col min="4099" max="4104" width="15.7109375" style="9" customWidth="1"/>
    <col min="4105" max="4105" width="8.5703125" style="9" customWidth="1"/>
    <col min="4106" max="4106" width="2.7109375" style="9" customWidth="1"/>
    <col min="4107" max="4352" width="9.140625" style="9"/>
    <col min="4353" max="4353" width="4.42578125" style="9" customWidth="1"/>
    <col min="4354" max="4354" width="30.5703125" style="9" customWidth="1"/>
    <col min="4355" max="4360" width="15.7109375" style="9" customWidth="1"/>
    <col min="4361" max="4361" width="8.5703125" style="9" customWidth="1"/>
    <col min="4362" max="4362" width="2.7109375" style="9" customWidth="1"/>
    <col min="4363" max="4608" width="9.140625" style="9"/>
    <col min="4609" max="4609" width="4.42578125" style="9" customWidth="1"/>
    <col min="4610" max="4610" width="30.5703125" style="9" customWidth="1"/>
    <col min="4611" max="4616" width="15.7109375" style="9" customWidth="1"/>
    <col min="4617" max="4617" width="8.5703125" style="9" customWidth="1"/>
    <col min="4618" max="4618" width="2.7109375" style="9" customWidth="1"/>
    <col min="4619" max="4864" width="9.140625" style="9"/>
    <col min="4865" max="4865" width="4.42578125" style="9" customWidth="1"/>
    <col min="4866" max="4866" width="30.5703125" style="9" customWidth="1"/>
    <col min="4867" max="4872" width="15.7109375" style="9" customWidth="1"/>
    <col min="4873" max="4873" width="8.5703125" style="9" customWidth="1"/>
    <col min="4874" max="4874" width="2.7109375" style="9" customWidth="1"/>
    <col min="4875" max="5120" width="9.140625" style="9"/>
    <col min="5121" max="5121" width="4.42578125" style="9" customWidth="1"/>
    <col min="5122" max="5122" width="30.5703125" style="9" customWidth="1"/>
    <col min="5123" max="5128" width="15.7109375" style="9" customWidth="1"/>
    <col min="5129" max="5129" width="8.5703125" style="9" customWidth="1"/>
    <col min="5130" max="5130" width="2.7109375" style="9" customWidth="1"/>
    <col min="5131" max="5376" width="9.140625" style="9"/>
    <col min="5377" max="5377" width="4.42578125" style="9" customWidth="1"/>
    <col min="5378" max="5378" width="30.5703125" style="9" customWidth="1"/>
    <col min="5379" max="5384" width="15.7109375" style="9" customWidth="1"/>
    <col min="5385" max="5385" width="8.5703125" style="9" customWidth="1"/>
    <col min="5386" max="5386" width="2.7109375" style="9" customWidth="1"/>
    <col min="5387" max="5632" width="9.140625" style="9"/>
    <col min="5633" max="5633" width="4.42578125" style="9" customWidth="1"/>
    <col min="5634" max="5634" width="30.5703125" style="9" customWidth="1"/>
    <col min="5635" max="5640" width="15.7109375" style="9" customWidth="1"/>
    <col min="5641" max="5641" width="8.5703125" style="9" customWidth="1"/>
    <col min="5642" max="5642" width="2.7109375" style="9" customWidth="1"/>
    <col min="5643" max="5888" width="9.140625" style="9"/>
    <col min="5889" max="5889" width="4.42578125" style="9" customWidth="1"/>
    <col min="5890" max="5890" width="30.5703125" style="9" customWidth="1"/>
    <col min="5891" max="5896" width="15.7109375" style="9" customWidth="1"/>
    <col min="5897" max="5897" width="8.5703125" style="9" customWidth="1"/>
    <col min="5898" max="5898" width="2.7109375" style="9" customWidth="1"/>
    <col min="5899" max="6144" width="9.140625" style="9"/>
    <col min="6145" max="6145" width="4.42578125" style="9" customWidth="1"/>
    <col min="6146" max="6146" width="30.5703125" style="9" customWidth="1"/>
    <col min="6147" max="6152" width="15.7109375" style="9" customWidth="1"/>
    <col min="6153" max="6153" width="8.5703125" style="9" customWidth="1"/>
    <col min="6154" max="6154" width="2.7109375" style="9" customWidth="1"/>
    <col min="6155" max="6400" width="9.140625" style="9"/>
    <col min="6401" max="6401" width="4.42578125" style="9" customWidth="1"/>
    <col min="6402" max="6402" width="30.5703125" style="9" customWidth="1"/>
    <col min="6403" max="6408" width="15.7109375" style="9" customWidth="1"/>
    <col min="6409" max="6409" width="8.5703125" style="9" customWidth="1"/>
    <col min="6410" max="6410" width="2.7109375" style="9" customWidth="1"/>
    <col min="6411" max="6656" width="9.140625" style="9"/>
    <col min="6657" max="6657" width="4.42578125" style="9" customWidth="1"/>
    <col min="6658" max="6658" width="30.5703125" style="9" customWidth="1"/>
    <col min="6659" max="6664" width="15.7109375" style="9" customWidth="1"/>
    <col min="6665" max="6665" width="8.5703125" style="9" customWidth="1"/>
    <col min="6666" max="6666" width="2.7109375" style="9" customWidth="1"/>
    <col min="6667" max="6912" width="9.140625" style="9"/>
    <col min="6913" max="6913" width="4.42578125" style="9" customWidth="1"/>
    <col min="6914" max="6914" width="30.5703125" style="9" customWidth="1"/>
    <col min="6915" max="6920" width="15.7109375" style="9" customWidth="1"/>
    <col min="6921" max="6921" width="8.5703125" style="9" customWidth="1"/>
    <col min="6922" max="6922" width="2.7109375" style="9" customWidth="1"/>
    <col min="6923" max="7168" width="9.140625" style="9"/>
    <col min="7169" max="7169" width="4.42578125" style="9" customWidth="1"/>
    <col min="7170" max="7170" width="30.5703125" style="9" customWidth="1"/>
    <col min="7171" max="7176" width="15.7109375" style="9" customWidth="1"/>
    <col min="7177" max="7177" width="8.5703125" style="9" customWidth="1"/>
    <col min="7178" max="7178" width="2.7109375" style="9" customWidth="1"/>
    <col min="7179" max="7424" width="9.140625" style="9"/>
    <col min="7425" max="7425" width="4.42578125" style="9" customWidth="1"/>
    <col min="7426" max="7426" width="30.5703125" style="9" customWidth="1"/>
    <col min="7427" max="7432" width="15.7109375" style="9" customWidth="1"/>
    <col min="7433" max="7433" width="8.5703125" style="9" customWidth="1"/>
    <col min="7434" max="7434" width="2.7109375" style="9" customWidth="1"/>
    <col min="7435" max="7680" width="9.140625" style="9"/>
    <col min="7681" max="7681" width="4.42578125" style="9" customWidth="1"/>
    <col min="7682" max="7682" width="30.5703125" style="9" customWidth="1"/>
    <col min="7683" max="7688" width="15.7109375" style="9" customWidth="1"/>
    <col min="7689" max="7689" width="8.5703125" style="9" customWidth="1"/>
    <col min="7690" max="7690" width="2.7109375" style="9" customWidth="1"/>
    <col min="7691" max="7936" width="9.140625" style="9"/>
    <col min="7937" max="7937" width="4.42578125" style="9" customWidth="1"/>
    <col min="7938" max="7938" width="30.5703125" style="9" customWidth="1"/>
    <col min="7939" max="7944" width="15.7109375" style="9" customWidth="1"/>
    <col min="7945" max="7945" width="8.5703125" style="9" customWidth="1"/>
    <col min="7946" max="7946" width="2.7109375" style="9" customWidth="1"/>
    <col min="7947" max="8192" width="9.140625" style="9"/>
    <col min="8193" max="8193" width="4.42578125" style="9" customWidth="1"/>
    <col min="8194" max="8194" width="30.5703125" style="9" customWidth="1"/>
    <col min="8195" max="8200" width="15.7109375" style="9" customWidth="1"/>
    <col min="8201" max="8201" width="8.5703125" style="9" customWidth="1"/>
    <col min="8202" max="8202" width="2.7109375" style="9" customWidth="1"/>
    <col min="8203" max="8448" width="9.140625" style="9"/>
    <col min="8449" max="8449" width="4.42578125" style="9" customWidth="1"/>
    <col min="8450" max="8450" width="30.5703125" style="9" customWidth="1"/>
    <col min="8451" max="8456" width="15.7109375" style="9" customWidth="1"/>
    <col min="8457" max="8457" width="8.5703125" style="9" customWidth="1"/>
    <col min="8458" max="8458" width="2.7109375" style="9" customWidth="1"/>
    <col min="8459" max="8704" width="9.140625" style="9"/>
    <col min="8705" max="8705" width="4.42578125" style="9" customWidth="1"/>
    <col min="8706" max="8706" width="30.5703125" style="9" customWidth="1"/>
    <col min="8707" max="8712" width="15.7109375" style="9" customWidth="1"/>
    <col min="8713" max="8713" width="8.5703125" style="9" customWidth="1"/>
    <col min="8714" max="8714" width="2.7109375" style="9" customWidth="1"/>
    <col min="8715" max="8960" width="9.140625" style="9"/>
    <col min="8961" max="8961" width="4.42578125" style="9" customWidth="1"/>
    <col min="8962" max="8962" width="30.5703125" style="9" customWidth="1"/>
    <col min="8963" max="8968" width="15.7109375" style="9" customWidth="1"/>
    <col min="8969" max="8969" width="8.5703125" style="9" customWidth="1"/>
    <col min="8970" max="8970" width="2.7109375" style="9" customWidth="1"/>
    <col min="8971" max="9216" width="9.140625" style="9"/>
    <col min="9217" max="9217" width="4.42578125" style="9" customWidth="1"/>
    <col min="9218" max="9218" width="30.5703125" style="9" customWidth="1"/>
    <col min="9219" max="9224" width="15.7109375" style="9" customWidth="1"/>
    <col min="9225" max="9225" width="8.5703125" style="9" customWidth="1"/>
    <col min="9226" max="9226" width="2.7109375" style="9" customWidth="1"/>
    <col min="9227" max="9472" width="9.140625" style="9"/>
    <col min="9473" max="9473" width="4.42578125" style="9" customWidth="1"/>
    <col min="9474" max="9474" width="30.5703125" style="9" customWidth="1"/>
    <col min="9475" max="9480" width="15.7109375" style="9" customWidth="1"/>
    <col min="9481" max="9481" width="8.5703125" style="9" customWidth="1"/>
    <col min="9482" max="9482" width="2.7109375" style="9" customWidth="1"/>
    <col min="9483" max="9728" width="9.140625" style="9"/>
    <col min="9729" max="9729" width="4.42578125" style="9" customWidth="1"/>
    <col min="9730" max="9730" width="30.5703125" style="9" customWidth="1"/>
    <col min="9731" max="9736" width="15.7109375" style="9" customWidth="1"/>
    <col min="9737" max="9737" width="8.5703125" style="9" customWidth="1"/>
    <col min="9738" max="9738" width="2.7109375" style="9" customWidth="1"/>
    <col min="9739" max="9984" width="9.140625" style="9"/>
    <col min="9985" max="9985" width="4.42578125" style="9" customWidth="1"/>
    <col min="9986" max="9986" width="30.5703125" style="9" customWidth="1"/>
    <col min="9987" max="9992" width="15.7109375" style="9" customWidth="1"/>
    <col min="9993" max="9993" width="8.5703125" style="9" customWidth="1"/>
    <col min="9994" max="9994" width="2.7109375" style="9" customWidth="1"/>
    <col min="9995" max="10240" width="9.140625" style="9"/>
    <col min="10241" max="10241" width="4.42578125" style="9" customWidth="1"/>
    <col min="10242" max="10242" width="30.5703125" style="9" customWidth="1"/>
    <col min="10243" max="10248" width="15.7109375" style="9" customWidth="1"/>
    <col min="10249" max="10249" width="8.5703125" style="9" customWidth="1"/>
    <col min="10250" max="10250" width="2.7109375" style="9" customWidth="1"/>
    <col min="10251" max="10496" width="9.140625" style="9"/>
    <col min="10497" max="10497" width="4.42578125" style="9" customWidth="1"/>
    <col min="10498" max="10498" width="30.5703125" style="9" customWidth="1"/>
    <col min="10499" max="10504" width="15.7109375" style="9" customWidth="1"/>
    <col min="10505" max="10505" width="8.5703125" style="9" customWidth="1"/>
    <col min="10506" max="10506" width="2.7109375" style="9" customWidth="1"/>
    <col min="10507" max="10752" width="9.140625" style="9"/>
    <col min="10753" max="10753" width="4.42578125" style="9" customWidth="1"/>
    <col min="10754" max="10754" width="30.5703125" style="9" customWidth="1"/>
    <col min="10755" max="10760" width="15.7109375" style="9" customWidth="1"/>
    <col min="10761" max="10761" width="8.5703125" style="9" customWidth="1"/>
    <col min="10762" max="10762" width="2.7109375" style="9" customWidth="1"/>
    <col min="10763" max="11008" width="9.140625" style="9"/>
    <col min="11009" max="11009" width="4.42578125" style="9" customWidth="1"/>
    <col min="11010" max="11010" width="30.5703125" style="9" customWidth="1"/>
    <col min="11011" max="11016" width="15.7109375" style="9" customWidth="1"/>
    <col min="11017" max="11017" width="8.5703125" style="9" customWidth="1"/>
    <col min="11018" max="11018" width="2.7109375" style="9" customWidth="1"/>
    <col min="11019" max="11264" width="9.140625" style="9"/>
    <col min="11265" max="11265" width="4.42578125" style="9" customWidth="1"/>
    <col min="11266" max="11266" width="30.5703125" style="9" customWidth="1"/>
    <col min="11267" max="11272" width="15.7109375" style="9" customWidth="1"/>
    <col min="11273" max="11273" width="8.5703125" style="9" customWidth="1"/>
    <col min="11274" max="11274" width="2.7109375" style="9" customWidth="1"/>
    <col min="11275" max="11520" width="9.140625" style="9"/>
    <col min="11521" max="11521" width="4.42578125" style="9" customWidth="1"/>
    <col min="11522" max="11522" width="30.5703125" style="9" customWidth="1"/>
    <col min="11523" max="11528" width="15.7109375" style="9" customWidth="1"/>
    <col min="11529" max="11529" width="8.5703125" style="9" customWidth="1"/>
    <col min="11530" max="11530" width="2.7109375" style="9" customWidth="1"/>
    <col min="11531" max="11776" width="9.140625" style="9"/>
    <col min="11777" max="11777" width="4.42578125" style="9" customWidth="1"/>
    <col min="11778" max="11778" width="30.5703125" style="9" customWidth="1"/>
    <col min="11779" max="11784" width="15.7109375" style="9" customWidth="1"/>
    <col min="11785" max="11785" width="8.5703125" style="9" customWidth="1"/>
    <col min="11786" max="11786" width="2.7109375" style="9" customWidth="1"/>
    <col min="11787" max="12032" width="9.140625" style="9"/>
    <col min="12033" max="12033" width="4.42578125" style="9" customWidth="1"/>
    <col min="12034" max="12034" width="30.5703125" style="9" customWidth="1"/>
    <col min="12035" max="12040" width="15.7109375" style="9" customWidth="1"/>
    <col min="12041" max="12041" width="8.5703125" style="9" customWidth="1"/>
    <col min="12042" max="12042" width="2.7109375" style="9" customWidth="1"/>
    <col min="12043" max="12288" width="9.140625" style="9"/>
    <col min="12289" max="12289" width="4.42578125" style="9" customWidth="1"/>
    <col min="12290" max="12290" width="30.5703125" style="9" customWidth="1"/>
    <col min="12291" max="12296" width="15.7109375" style="9" customWidth="1"/>
    <col min="12297" max="12297" width="8.5703125" style="9" customWidth="1"/>
    <col min="12298" max="12298" width="2.7109375" style="9" customWidth="1"/>
    <col min="12299" max="12544" width="9.140625" style="9"/>
    <col min="12545" max="12545" width="4.42578125" style="9" customWidth="1"/>
    <col min="12546" max="12546" width="30.5703125" style="9" customWidth="1"/>
    <col min="12547" max="12552" width="15.7109375" style="9" customWidth="1"/>
    <col min="12553" max="12553" width="8.5703125" style="9" customWidth="1"/>
    <col min="12554" max="12554" width="2.7109375" style="9" customWidth="1"/>
    <col min="12555" max="12800" width="9.140625" style="9"/>
    <col min="12801" max="12801" width="4.42578125" style="9" customWidth="1"/>
    <col min="12802" max="12802" width="30.5703125" style="9" customWidth="1"/>
    <col min="12803" max="12808" width="15.7109375" style="9" customWidth="1"/>
    <col min="12809" max="12809" width="8.5703125" style="9" customWidth="1"/>
    <col min="12810" max="12810" width="2.7109375" style="9" customWidth="1"/>
    <col min="12811" max="13056" width="9.140625" style="9"/>
    <col min="13057" max="13057" width="4.42578125" style="9" customWidth="1"/>
    <col min="13058" max="13058" width="30.5703125" style="9" customWidth="1"/>
    <col min="13059" max="13064" width="15.7109375" style="9" customWidth="1"/>
    <col min="13065" max="13065" width="8.5703125" style="9" customWidth="1"/>
    <col min="13066" max="13066" width="2.7109375" style="9" customWidth="1"/>
    <col min="13067" max="13312" width="9.140625" style="9"/>
    <col min="13313" max="13313" width="4.42578125" style="9" customWidth="1"/>
    <col min="13314" max="13314" width="30.5703125" style="9" customWidth="1"/>
    <col min="13315" max="13320" width="15.7109375" style="9" customWidth="1"/>
    <col min="13321" max="13321" width="8.5703125" style="9" customWidth="1"/>
    <col min="13322" max="13322" width="2.7109375" style="9" customWidth="1"/>
    <col min="13323" max="13568" width="9.140625" style="9"/>
    <col min="13569" max="13569" width="4.42578125" style="9" customWidth="1"/>
    <col min="13570" max="13570" width="30.5703125" style="9" customWidth="1"/>
    <col min="13571" max="13576" width="15.7109375" style="9" customWidth="1"/>
    <col min="13577" max="13577" width="8.5703125" style="9" customWidth="1"/>
    <col min="13578" max="13578" width="2.7109375" style="9" customWidth="1"/>
    <col min="13579" max="13824" width="9.140625" style="9"/>
    <col min="13825" max="13825" width="4.42578125" style="9" customWidth="1"/>
    <col min="13826" max="13826" width="30.5703125" style="9" customWidth="1"/>
    <col min="13827" max="13832" width="15.7109375" style="9" customWidth="1"/>
    <col min="13833" max="13833" width="8.5703125" style="9" customWidth="1"/>
    <col min="13834" max="13834" width="2.7109375" style="9" customWidth="1"/>
    <col min="13835" max="14080" width="9.140625" style="9"/>
    <col min="14081" max="14081" width="4.42578125" style="9" customWidth="1"/>
    <col min="14082" max="14082" width="30.5703125" style="9" customWidth="1"/>
    <col min="14083" max="14088" width="15.7109375" style="9" customWidth="1"/>
    <col min="14089" max="14089" width="8.5703125" style="9" customWidth="1"/>
    <col min="14090" max="14090" width="2.7109375" style="9" customWidth="1"/>
    <col min="14091" max="14336" width="9.140625" style="9"/>
    <col min="14337" max="14337" width="4.42578125" style="9" customWidth="1"/>
    <col min="14338" max="14338" width="30.5703125" style="9" customWidth="1"/>
    <col min="14339" max="14344" width="15.7109375" style="9" customWidth="1"/>
    <col min="14345" max="14345" width="8.5703125" style="9" customWidth="1"/>
    <col min="14346" max="14346" width="2.7109375" style="9" customWidth="1"/>
    <col min="14347" max="14592" width="9.140625" style="9"/>
    <col min="14593" max="14593" width="4.42578125" style="9" customWidth="1"/>
    <col min="14594" max="14594" width="30.5703125" style="9" customWidth="1"/>
    <col min="14595" max="14600" width="15.7109375" style="9" customWidth="1"/>
    <col min="14601" max="14601" width="8.5703125" style="9" customWidth="1"/>
    <col min="14602" max="14602" width="2.7109375" style="9" customWidth="1"/>
    <col min="14603" max="14848" width="9.140625" style="9"/>
    <col min="14849" max="14849" width="4.42578125" style="9" customWidth="1"/>
    <col min="14850" max="14850" width="30.5703125" style="9" customWidth="1"/>
    <col min="14851" max="14856" width="15.7109375" style="9" customWidth="1"/>
    <col min="14857" max="14857" width="8.5703125" style="9" customWidth="1"/>
    <col min="14858" max="14858" width="2.7109375" style="9" customWidth="1"/>
    <col min="14859" max="15104" width="9.140625" style="9"/>
    <col min="15105" max="15105" width="4.42578125" style="9" customWidth="1"/>
    <col min="15106" max="15106" width="30.5703125" style="9" customWidth="1"/>
    <col min="15107" max="15112" width="15.7109375" style="9" customWidth="1"/>
    <col min="15113" max="15113" width="8.5703125" style="9" customWidth="1"/>
    <col min="15114" max="15114" width="2.7109375" style="9" customWidth="1"/>
    <col min="15115" max="15360" width="9.140625" style="9"/>
    <col min="15361" max="15361" width="4.42578125" style="9" customWidth="1"/>
    <col min="15362" max="15362" width="30.5703125" style="9" customWidth="1"/>
    <col min="15363" max="15368" width="15.7109375" style="9" customWidth="1"/>
    <col min="15369" max="15369" width="8.5703125" style="9" customWidth="1"/>
    <col min="15370" max="15370" width="2.7109375" style="9" customWidth="1"/>
    <col min="15371" max="15616" width="9.140625" style="9"/>
    <col min="15617" max="15617" width="4.42578125" style="9" customWidth="1"/>
    <col min="15618" max="15618" width="30.5703125" style="9" customWidth="1"/>
    <col min="15619" max="15624" width="15.7109375" style="9" customWidth="1"/>
    <col min="15625" max="15625" width="8.5703125" style="9" customWidth="1"/>
    <col min="15626" max="15626" width="2.7109375" style="9" customWidth="1"/>
    <col min="15627" max="15872" width="9.140625" style="9"/>
    <col min="15873" max="15873" width="4.42578125" style="9" customWidth="1"/>
    <col min="15874" max="15874" width="30.5703125" style="9" customWidth="1"/>
    <col min="15875" max="15880" width="15.7109375" style="9" customWidth="1"/>
    <col min="15881" max="15881" width="8.5703125" style="9" customWidth="1"/>
    <col min="15882" max="15882" width="2.7109375" style="9" customWidth="1"/>
    <col min="15883" max="16128" width="9.140625" style="9"/>
    <col min="16129" max="16129" width="4.42578125" style="9" customWidth="1"/>
    <col min="16130" max="16130" width="30.5703125" style="9" customWidth="1"/>
    <col min="16131" max="16136" width="15.7109375" style="9" customWidth="1"/>
    <col min="16137" max="16137" width="8.5703125" style="9" customWidth="1"/>
    <col min="16138" max="16138" width="2.7109375" style="9" customWidth="1"/>
    <col min="16139" max="16384" width="9.140625" style="9"/>
  </cols>
  <sheetData>
    <row r="1" spans="1:10" s="3" customFormat="1" ht="57" customHeight="1">
      <c r="A1" s="1"/>
      <c r="B1" s="1"/>
      <c r="C1" s="1"/>
      <c r="D1" s="1"/>
      <c r="E1" s="1"/>
      <c r="F1" s="1"/>
      <c r="G1" s="1"/>
      <c r="H1" s="1"/>
      <c r="I1" s="1"/>
      <c r="J1" s="2"/>
    </row>
    <row r="2" spans="1:10" s="3" customFormat="1" ht="7.5" customHeight="1">
      <c r="A2" s="4"/>
      <c r="B2" s="4"/>
      <c r="C2" s="4"/>
      <c r="D2" s="4"/>
      <c r="E2" s="4"/>
      <c r="F2" s="4"/>
      <c r="G2" s="4"/>
      <c r="H2" s="4"/>
      <c r="I2" s="4"/>
      <c r="J2" s="2"/>
    </row>
    <row r="3" spans="1:10" s="3" customFormat="1" ht="12.75">
      <c r="A3" s="1"/>
      <c r="B3" s="1"/>
      <c r="C3" s="1"/>
      <c r="D3" s="1"/>
      <c r="E3" s="1"/>
      <c r="F3" s="1"/>
      <c r="G3" s="1"/>
      <c r="H3" s="1"/>
      <c r="I3" s="1"/>
      <c r="J3" s="2"/>
    </row>
    <row r="4" spans="1:10">
      <c r="A4" s="5" t="s">
        <v>34</v>
      </c>
      <c r="B4" s="6"/>
      <c r="C4" s="6"/>
      <c r="D4" s="7"/>
      <c r="E4" s="7"/>
      <c r="F4" s="7"/>
      <c r="G4" s="7"/>
      <c r="H4" s="7"/>
      <c r="I4" s="7"/>
      <c r="J4" s="8"/>
    </row>
    <row r="5" spans="1:10" ht="15.75" thickBot="1">
      <c r="A5" s="10" t="s">
        <v>173</v>
      </c>
      <c r="B5" s="11"/>
      <c r="C5" s="11"/>
      <c r="D5" s="11"/>
      <c r="E5" s="11"/>
      <c r="F5" s="11"/>
      <c r="G5" s="12"/>
      <c r="H5" s="12"/>
      <c r="I5" s="133" t="s">
        <v>59</v>
      </c>
      <c r="J5" s="8"/>
    </row>
    <row r="6" spans="1:10">
      <c r="A6" s="13"/>
      <c r="B6" s="13"/>
      <c r="C6" s="13"/>
      <c r="D6" s="13"/>
      <c r="E6" s="13"/>
      <c r="F6" s="13"/>
      <c r="G6" s="13"/>
      <c r="H6" s="13"/>
      <c r="I6" s="14"/>
      <c r="J6" s="8"/>
    </row>
    <row r="7" spans="1:10" ht="15.75" thickBot="1">
      <c r="A7" s="271" t="s">
        <v>57</v>
      </c>
      <c r="B7" s="271"/>
      <c r="C7" s="271"/>
      <c r="D7" s="271"/>
      <c r="E7" s="271"/>
      <c r="F7" s="271"/>
      <c r="G7" s="271"/>
      <c r="H7" s="271"/>
      <c r="I7" s="14"/>
      <c r="J7" s="8"/>
    </row>
    <row r="8" spans="1:10" ht="35.25" thickBot="1">
      <c r="A8" s="15"/>
      <c r="B8" s="15"/>
      <c r="C8" s="16" t="s">
        <v>0</v>
      </c>
      <c r="D8" s="16" t="s">
        <v>1</v>
      </c>
      <c r="E8" s="16" t="s">
        <v>2</v>
      </c>
      <c r="F8" s="16" t="s">
        <v>3</v>
      </c>
      <c r="G8" s="16" t="s">
        <v>4</v>
      </c>
      <c r="H8" s="17" t="s">
        <v>33</v>
      </c>
      <c r="I8" s="18" t="s">
        <v>5</v>
      </c>
      <c r="J8" s="8"/>
    </row>
    <row r="9" spans="1:10">
      <c r="A9" s="42"/>
      <c r="B9" s="48" t="s">
        <v>18</v>
      </c>
      <c r="C9" s="43"/>
      <c r="D9" s="43"/>
      <c r="E9" s="43"/>
      <c r="F9" s="43"/>
      <c r="G9" s="43"/>
      <c r="H9" s="44"/>
      <c r="I9" s="45"/>
      <c r="J9" s="8"/>
    </row>
    <row r="10" spans="1:10">
      <c r="A10" s="19">
        <v>1</v>
      </c>
      <c r="B10" s="20" t="s">
        <v>6</v>
      </c>
      <c r="C10" s="21">
        <v>2324486</v>
      </c>
      <c r="D10" s="21">
        <v>2792867</v>
      </c>
      <c r="E10" s="21">
        <v>2023420</v>
      </c>
      <c r="F10" s="21">
        <v>13091359</v>
      </c>
      <c r="G10" s="21">
        <v>118984</v>
      </c>
      <c r="H10" s="21">
        <f>SUM(C10:G10)</f>
        <v>20351116</v>
      </c>
      <c r="I10" s="22">
        <f>H10/H$13*100</f>
        <v>85.723931760415638</v>
      </c>
      <c r="J10" s="8"/>
    </row>
    <row r="11" spans="1:10">
      <c r="A11" s="19">
        <v>2</v>
      </c>
      <c r="B11" s="20" t="s">
        <v>7</v>
      </c>
      <c r="C11" s="21">
        <v>304496</v>
      </c>
      <c r="D11" s="21">
        <v>98375</v>
      </c>
      <c r="E11" s="21">
        <v>82381</v>
      </c>
      <c r="F11" s="21">
        <v>578010</v>
      </c>
      <c r="G11" s="21">
        <v>393258</v>
      </c>
      <c r="H11" s="21">
        <f t="shared" ref="H11:H13" si="0">SUM(C11:G11)</f>
        <v>1456520</v>
      </c>
      <c r="I11" s="22">
        <f t="shared" ref="I11:I12" si="1">H11/H$13*100</f>
        <v>6.135222318406548</v>
      </c>
      <c r="J11" s="8"/>
    </row>
    <row r="12" spans="1:10">
      <c r="A12" s="19">
        <v>3</v>
      </c>
      <c r="B12" s="20" t="s">
        <v>8</v>
      </c>
      <c r="C12" s="21">
        <v>623120</v>
      </c>
      <c r="D12" s="21">
        <v>130271</v>
      </c>
      <c r="E12" s="21">
        <v>42454</v>
      </c>
      <c r="F12" s="21">
        <v>984819</v>
      </c>
      <c r="G12" s="21">
        <v>137046</v>
      </c>
      <c r="H12" s="21">
        <f t="shared" si="0"/>
        <v>1917710</v>
      </c>
      <c r="I12" s="22">
        <f t="shared" si="1"/>
        <v>8.0778686130169302</v>
      </c>
      <c r="J12" s="8"/>
    </row>
    <row r="13" spans="1:10">
      <c r="A13" s="19">
        <v>4</v>
      </c>
      <c r="B13" s="24" t="s">
        <v>31</v>
      </c>
      <c r="C13" s="259">
        <v>3254584</v>
      </c>
      <c r="D13" s="25">
        <v>3023466</v>
      </c>
      <c r="E13" s="25">
        <v>2149449</v>
      </c>
      <c r="F13" s="25">
        <v>14663391</v>
      </c>
      <c r="G13" s="25">
        <v>649407</v>
      </c>
      <c r="H13" s="25">
        <f t="shared" si="0"/>
        <v>23740297</v>
      </c>
      <c r="I13" s="28" t="s">
        <v>9</v>
      </c>
      <c r="J13" s="8"/>
    </row>
    <row r="14" spans="1:10">
      <c r="A14" s="26">
        <v>5</v>
      </c>
      <c r="B14" s="27" t="s">
        <v>10</v>
      </c>
      <c r="C14" s="23">
        <f>C13/$H13*100</f>
        <v>13.709112400742079</v>
      </c>
      <c r="D14" s="23">
        <f t="shared" ref="D14:G14" si="2">D13/$H13*100</f>
        <v>12.735586248141715</v>
      </c>
      <c r="E14" s="23">
        <f t="shared" si="2"/>
        <v>9.0540105711398642</v>
      </c>
      <c r="F14" s="23">
        <f t="shared" si="2"/>
        <v>61.765827950678123</v>
      </c>
      <c r="G14" s="23">
        <f t="shared" si="2"/>
        <v>2.7354628292982182</v>
      </c>
      <c r="H14" s="28" t="s">
        <v>9</v>
      </c>
      <c r="I14" s="23">
        <v>100</v>
      </c>
      <c r="J14" s="8"/>
    </row>
    <row r="15" spans="1:10">
      <c r="A15" s="46">
        <v>6</v>
      </c>
      <c r="B15" s="33" t="s">
        <v>11</v>
      </c>
      <c r="C15" s="34">
        <v>8.3118398202063535</v>
      </c>
      <c r="D15" s="34">
        <v>5.3292052899589137</v>
      </c>
      <c r="E15" s="34">
        <v>4.1940468292682924</v>
      </c>
      <c r="F15" s="34">
        <v>8.2913533154350887</v>
      </c>
      <c r="G15" s="34">
        <v>7.1703010964016389</v>
      </c>
      <c r="H15" s="34">
        <v>9.5648788007226351</v>
      </c>
      <c r="I15" s="47"/>
      <c r="J15" s="8"/>
    </row>
    <row r="16" spans="1:10">
      <c r="A16" s="19">
        <v>7</v>
      </c>
      <c r="B16" s="33"/>
      <c r="C16" s="93"/>
      <c r="D16" s="93"/>
      <c r="E16" s="93"/>
      <c r="F16" s="93"/>
      <c r="G16" s="93"/>
      <c r="H16" s="93"/>
      <c r="I16" s="47"/>
      <c r="J16" s="8"/>
    </row>
    <row r="17" spans="1:10">
      <c r="A17" s="19">
        <v>8</v>
      </c>
      <c r="B17" s="48" t="s">
        <v>40</v>
      </c>
      <c r="C17" s="34"/>
      <c r="D17" s="34"/>
      <c r="E17" s="34"/>
      <c r="F17" s="34"/>
      <c r="G17" s="34"/>
      <c r="H17" s="34"/>
      <c r="I17" s="47"/>
      <c r="J17" s="8"/>
    </row>
    <row r="18" spans="1:10">
      <c r="A18" s="19">
        <v>9</v>
      </c>
      <c r="B18" s="20" t="s">
        <v>6</v>
      </c>
      <c r="C18" s="21">
        <v>2355981</v>
      </c>
      <c r="D18" s="21">
        <v>3458916</v>
      </c>
      <c r="E18" s="21">
        <v>2507288</v>
      </c>
      <c r="F18" s="21">
        <v>18257020</v>
      </c>
      <c r="G18" s="21">
        <v>145967</v>
      </c>
      <c r="H18" s="21">
        <f>SUM(C18:G18)</f>
        <v>26725172</v>
      </c>
      <c r="I18" s="22">
        <f>H18/H$21*100</f>
        <v>85.974730830050532</v>
      </c>
      <c r="J18" s="8"/>
    </row>
    <row r="19" spans="1:10">
      <c r="A19" s="19">
        <v>10</v>
      </c>
      <c r="B19" s="20" t="s">
        <v>7</v>
      </c>
      <c r="C19" s="21">
        <v>315534</v>
      </c>
      <c r="D19" s="21">
        <v>157953</v>
      </c>
      <c r="E19" s="21">
        <v>138978</v>
      </c>
      <c r="F19" s="21">
        <v>841292</v>
      </c>
      <c r="G19" s="21">
        <v>433243</v>
      </c>
      <c r="H19" s="21">
        <f t="shared" ref="H19:H21" si="3">SUM(C19:G19)</f>
        <v>1887000</v>
      </c>
      <c r="I19" s="22">
        <f t="shared" ref="I19:I20" si="4">H19/H$21*100</f>
        <v>6.0704685858076175</v>
      </c>
      <c r="J19" s="8"/>
    </row>
    <row r="20" spans="1:10">
      <c r="A20" s="26">
        <v>11</v>
      </c>
      <c r="B20" s="20" t="s">
        <v>8</v>
      </c>
      <c r="C20" s="21">
        <v>634800</v>
      </c>
      <c r="D20" s="21">
        <v>182932</v>
      </c>
      <c r="E20" s="21">
        <v>60756</v>
      </c>
      <c r="F20" s="21">
        <v>1358798</v>
      </c>
      <c r="G20" s="21">
        <v>209023</v>
      </c>
      <c r="H20" s="21">
        <f t="shared" si="3"/>
        <v>2446309</v>
      </c>
      <c r="I20" s="22">
        <f t="shared" si="4"/>
        <v>7.8697625520288543</v>
      </c>
      <c r="J20" s="8"/>
    </row>
    <row r="21" spans="1:10">
      <c r="A21" s="46">
        <v>12</v>
      </c>
      <c r="B21" s="24" t="s">
        <v>31</v>
      </c>
      <c r="C21" s="25">
        <v>3309026</v>
      </c>
      <c r="D21" s="25">
        <v>3804124</v>
      </c>
      <c r="E21" s="25">
        <v>2709734</v>
      </c>
      <c r="F21" s="25">
        <v>20473612</v>
      </c>
      <c r="G21" s="25">
        <v>788419</v>
      </c>
      <c r="H21" s="25">
        <f t="shared" si="3"/>
        <v>31084915</v>
      </c>
      <c r="I21" s="28" t="s">
        <v>9</v>
      </c>
      <c r="J21" s="8"/>
    </row>
    <row r="22" spans="1:10">
      <c r="A22" s="19">
        <v>13</v>
      </c>
      <c r="B22" s="27" t="s">
        <v>10</v>
      </c>
      <c r="C22" s="23">
        <f>C21/$H21*100</f>
        <v>10.645118379767164</v>
      </c>
      <c r="D22" s="23">
        <f t="shared" ref="D22" si="5">D21/$H21*100</f>
        <v>12.237845913363444</v>
      </c>
      <c r="E22" s="23">
        <f t="shared" ref="E22" si="6">E21/$H21*100</f>
        <v>8.7171993232086997</v>
      </c>
      <c r="F22" s="23">
        <f t="shared" ref="F22" si="7">F21/$H21*100</f>
        <v>65.863496811878036</v>
      </c>
      <c r="G22" s="23">
        <f t="shared" ref="G22" si="8">G21/$H21*100</f>
        <v>2.5363395717826478</v>
      </c>
      <c r="H22" s="28" t="s">
        <v>9</v>
      </c>
      <c r="I22" s="23">
        <v>100</v>
      </c>
      <c r="J22" s="8"/>
    </row>
    <row r="23" spans="1:10" ht="15.75" thickBot="1">
      <c r="A23" s="154">
        <v>14</v>
      </c>
      <c r="B23" s="30" t="s">
        <v>11</v>
      </c>
      <c r="C23" s="31">
        <v>8.2104732957012594</v>
      </c>
      <c r="D23" s="31">
        <v>4.267641027251881</v>
      </c>
      <c r="E23" s="31">
        <v>3.3227925478755953</v>
      </c>
      <c r="F23" s="31">
        <v>8.0623467410356184</v>
      </c>
      <c r="G23" s="31">
        <v>7.0943734084385373</v>
      </c>
      <c r="H23" s="31">
        <v>8.5913979653656689</v>
      </c>
      <c r="I23" s="32"/>
      <c r="J23" s="8"/>
    </row>
    <row r="24" spans="1:10" ht="6" customHeight="1">
      <c r="A24" s="33"/>
      <c r="B24" s="33"/>
      <c r="C24" s="34"/>
      <c r="D24" s="34"/>
      <c r="E24" s="34"/>
      <c r="F24" s="35"/>
      <c r="G24" s="36"/>
      <c r="H24" s="36"/>
      <c r="I24" s="14"/>
      <c r="J24" s="8"/>
    </row>
    <row r="25" spans="1:10" ht="12.75" customHeight="1">
      <c r="A25" s="37" t="s">
        <v>9</v>
      </c>
      <c r="B25" s="272" t="s">
        <v>12</v>
      </c>
      <c r="C25" s="272"/>
      <c r="D25" s="272"/>
      <c r="E25" s="272"/>
      <c r="F25" s="272"/>
      <c r="G25" s="272"/>
      <c r="H25" s="272"/>
      <c r="I25" s="14"/>
      <c r="J25" s="8"/>
    </row>
    <row r="26" spans="1:10" ht="12.75" customHeight="1">
      <c r="A26" s="37" t="s">
        <v>13</v>
      </c>
      <c r="B26" s="273" t="s">
        <v>14</v>
      </c>
      <c r="C26" s="273"/>
      <c r="D26" s="273"/>
      <c r="E26" s="273"/>
      <c r="F26" s="273"/>
      <c r="G26" s="273"/>
      <c r="H26" s="273"/>
      <c r="I26" s="14"/>
      <c r="J26" s="8"/>
    </row>
    <row r="27" spans="1:10" ht="12.75" customHeight="1">
      <c r="A27" s="38" t="s">
        <v>15</v>
      </c>
      <c r="B27" s="272" t="s">
        <v>17</v>
      </c>
      <c r="C27" s="272"/>
      <c r="D27" s="272"/>
      <c r="E27" s="272"/>
      <c r="F27" s="272"/>
      <c r="G27" s="272"/>
      <c r="H27" s="272"/>
      <c r="I27" s="14"/>
      <c r="J27" s="8"/>
    </row>
    <row r="28" spans="1:10" ht="21" customHeight="1">
      <c r="A28" s="37" t="s">
        <v>16</v>
      </c>
      <c r="B28" s="273" t="s">
        <v>168</v>
      </c>
      <c r="C28" s="273"/>
      <c r="D28" s="273"/>
      <c r="E28" s="273"/>
      <c r="F28" s="273"/>
      <c r="G28" s="273"/>
      <c r="H28" s="273"/>
      <c r="I28" s="14"/>
      <c r="J28" s="8"/>
    </row>
    <row r="29" spans="1:10" ht="6" customHeight="1">
      <c r="A29" s="244"/>
      <c r="B29" s="245"/>
      <c r="C29" s="245"/>
      <c r="D29" s="245"/>
      <c r="E29" s="245"/>
      <c r="F29" s="245"/>
      <c r="G29" s="245"/>
      <c r="H29" s="245"/>
      <c r="I29" s="14"/>
      <c r="J29" s="8"/>
    </row>
    <row r="30" spans="1:10">
      <c r="A30" s="39"/>
      <c r="B30" s="274" t="s">
        <v>180</v>
      </c>
      <c r="C30" s="274"/>
      <c r="D30" s="274"/>
      <c r="E30" s="274"/>
      <c r="F30" s="274"/>
      <c r="G30" s="274"/>
      <c r="H30" s="274"/>
      <c r="I30" s="14"/>
      <c r="J30" s="8"/>
    </row>
    <row r="31" spans="1:10" ht="6" customHeight="1">
      <c r="A31" s="40"/>
      <c r="B31" s="40"/>
      <c r="C31" s="41"/>
      <c r="D31" s="41"/>
      <c r="E31" s="41"/>
      <c r="F31" s="41"/>
      <c r="G31" s="41"/>
      <c r="H31" s="41"/>
      <c r="I31" s="14"/>
      <c r="J31" s="8"/>
    </row>
    <row r="32" spans="1:10">
      <c r="D32" s="94"/>
      <c r="E32" s="94"/>
      <c r="F32" s="94"/>
      <c r="G32" s="94"/>
      <c r="H32" s="94"/>
    </row>
    <row r="33" spans="10:11">
      <c r="J33" s="94"/>
      <c r="K33" s="94"/>
    </row>
  </sheetData>
  <mergeCells count="6">
    <mergeCell ref="A7:H7"/>
    <mergeCell ref="B25:H25"/>
    <mergeCell ref="B26:H26"/>
    <mergeCell ref="B28:H28"/>
    <mergeCell ref="B30:H30"/>
    <mergeCell ref="B27:H27"/>
  </mergeCells>
  <hyperlinks>
    <hyperlink ref="I5" location="'Table of contents'!A1" display="Table of contents"/>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zoomScaleNormal="100" workbookViewId="0"/>
  </sheetViews>
  <sheetFormatPr defaultRowHeight="15"/>
  <cols>
    <col min="1" max="2" width="4.42578125" style="9" customWidth="1"/>
    <col min="3" max="3" width="25.42578125" style="9" customWidth="1"/>
    <col min="4" max="12" width="10.7109375" style="9" customWidth="1"/>
    <col min="13" max="13" width="2.7109375" style="9" customWidth="1"/>
    <col min="14" max="257" width="9.140625" style="9"/>
    <col min="258" max="258" width="4.42578125" style="9" customWidth="1"/>
    <col min="259" max="259" width="25.42578125" style="9" customWidth="1"/>
    <col min="260" max="268" width="10.7109375" style="9" customWidth="1"/>
    <col min="269" max="269" width="2.7109375" style="9" customWidth="1"/>
    <col min="270" max="513" width="9.140625" style="9"/>
    <col min="514" max="514" width="4.42578125" style="9" customWidth="1"/>
    <col min="515" max="515" width="25.42578125" style="9" customWidth="1"/>
    <col min="516" max="524" width="10.7109375" style="9" customWidth="1"/>
    <col min="525" max="525" width="2.7109375" style="9" customWidth="1"/>
    <col min="526" max="769" width="9.140625" style="9"/>
    <col min="770" max="770" width="4.42578125" style="9" customWidth="1"/>
    <col min="771" max="771" width="25.42578125" style="9" customWidth="1"/>
    <col min="772" max="780" width="10.7109375" style="9" customWidth="1"/>
    <col min="781" max="781" width="2.7109375" style="9" customWidth="1"/>
    <col min="782" max="1025" width="9.140625" style="9"/>
    <col min="1026" max="1026" width="4.42578125" style="9" customWidth="1"/>
    <col min="1027" max="1027" width="25.42578125" style="9" customWidth="1"/>
    <col min="1028" max="1036" width="10.7109375" style="9" customWidth="1"/>
    <col min="1037" max="1037" width="2.7109375" style="9" customWidth="1"/>
    <col min="1038" max="1281" width="9.140625" style="9"/>
    <col min="1282" max="1282" width="4.42578125" style="9" customWidth="1"/>
    <col min="1283" max="1283" width="25.42578125" style="9" customWidth="1"/>
    <col min="1284" max="1292" width="10.7109375" style="9" customWidth="1"/>
    <col min="1293" max="1293" width="2.7109375" style="9" customWidth="1"/>
    <col min="1294" max="1537" width="9.140625" style="9"/>
    <col min="1538" max="1538" width="4.42578125" style="9" customWidth="1"/>
    <col min="1539" max="1539" width="25.42578125" style="9" customWidth="1"/>
    <col min="1540" max="1548" width="10.7109375" style="9" customWidth="1"/>
    <col min="1549" max="1549" width="2.7109375" style="9" customWidth="1"/>
    <col min="1550" max="1793" width="9.140625" style="9"/>
    <col min="1794" max="1794" width="4.42578125" style="9" customWidth="1"/>
    <col min="1795" max="1795" width="25.42578125" style="9" customWidth="1"/>
    <col min="1796" max="1804" width="10.7109375" style="9" customWidth="1"/>
    <col min="1805" max="1805" width="2.7109375" style="9" customWidth="1"/>
    <col min="1806" max="2049" width="9.140625" style="9"/>
    <col min="2050" max="2050" width="4.42578125" style="9" customWidth="1"/>
    <col min="2051" max="2051" width="25.42578125" style="9" customWidth="1"/>
    <col min="2052" max="2060" width="10.7109375" style="9" customWidth="1"/>
    <col min="2061" max="2061" width="2.7109375" style="9" customWidth="1"/>
    <col min="2062" max="2305" width="9.140625" style="9"/>
    <col min="2306" max="2306" width="4.42578125" style="9" customWidth="1"/>
    <col min="2307" max="2307" width="25.42578125" style="9" customWidth="1"/>
    <col min="2308" max="2316" width="10.7109375" style="9" customWidth="1"/>
    <col min="2317" max="2317" width="2.7109375" style="9" customWidth="1"/>
    <col min="2318" max="2561" width="9.140625" style="9"/>
    <col min="2562" max="2562" width="4.42578125" style="9" customWidth="1"/>
    <col min="2563" max="2563" width="25.42578125" style="9" customWidth="1"/>
    <col min="2564" max="2572" width="10.7109375" style="9" customWidth="1"/>
    <col min="2573" max="2573" width="2.7109375" style="9" customWidth="1"/>
    <col min="2574" max="2817" width="9.140625" style="9"/>
    <col min="2818" max="2818" width="4.42578125" style="9" customWidth="1"/>
    <col min="2819" max="2819" width="25.42578125" style="9" customWidth="1"/>
    <col min="2820" max="2828" width="10.7109375" style="9" customWidth="1"/>
    <col min="2829" max="2829" width="2.7109375" style="9" customWidth="1"/>
    <col min="2830" max="3073" width="9.140625" style="9"/>
    <col min="3074" max="3074" width="4.42578125" style="9" customWidth="1"/>
    <col min="3075" max="3075" width="25.42578125" style="9" customWidth="1"/>
    <col min="3076" max="3084" width="10.7109375" style="9" customWidth="1"/>
    <col min="3085" max="3085" width="2.7109375" style="9" customWidth="1"/>
    <col min="3086" max="3329" width="9.140625" style="9"/>
    <col min="3330" max="3330" width="4.42578125" style="9" customWidth="1"/>
    <col min="3331" max="3331" width="25.42578125" style="9" customWidth="1"/>
    <col min="3332" max="3340" width="10.7109375" style="9" customWidth="1"/>
    <col min="3341" max="3341" width="2.7109375" style="9" customWidth="1"/>
    <col min="3342" max="3585" width="9.140625" style="9"/>
    <col min="3586" max="3586" width="4.42578125" style="9" customWidth="1"/>
    <col min="3587" max="3587" width="25.42578125" style="9" customWidth="1"/>
    <col min="3588" max="3596" width="10.7109375" style="9" customWidth="1"/>
    <col min="3597" max="3597" width="2.7109375" style="9" customWidth="1"/>
    <col min="3598" max="3841" width="9.140625" style="9"/>
    <col min="3842" max="3842" width="4.42578125" style="9" customWidth="1"/>
    <col min="3843" max="3843" width="25.42578125" style="9" customWidth="1"/>
    <col min="3844" max="3852" width="10.7109375" style="9" customWidth="1"/>
    <col min="3853" max="3853" width="2.7109375" style="9" customWidth="1"/>
    <col min="3854" max="4097" width="9.140625" style="9"/>
    <col min="4098" max="4098" width="4.42578125" style="9" customWidth="1"/>
    <col min="4099" max="4099" width="25.42578125" style="9" customWidth="1"/>
    <col min="4100" max="4108" width="10.7109375" style="9" customWidth="1"/>
    <col min="4109" max="4109" width="2.7109375" style="9" customWidth="1"/>
    <col min="4110" max="4353" width="9.140625" style="9"/>
    <col min="4354" max="4354" width="4.42578125" style="9" customWidth="1"/>
    <col min="4355" max="4355" width="25.42578125" style="9" customWidth="1"/>
    <col min="4356" max="4364" width="10.7109375" style="9" customWidth="1"/>
    <col min="4365" max="4365" width="2.7109375" style="9" customWidth="1"/>
    <col min="4366" max="4609" width="9.140625" style="9"/>
    <col min="4610" max="4610" width="4.42578125" style="9" customWidth="1"/>
    <col min="4611" max="4611" width="25.42578125" style="9" customWidth="1"/>
    <col min="4612" max="4620" width="10.7109375" style="9" customWidth="1"/>
    <col min="4621" max="4621" width="2.7109375" style="9" customWidth="1"/>
    <col min="4622" max="4865" width="9.140625" style="9"/>
    <col min="4866" max="4866" width="4.42578125" style="9" customWidth="1"/>
    <col min="4867" max="4867" width="25.42578125" style="9" customWidth="1"/>
    <col min="4868" max="4876" width="10.7109375" style="9" customWidth="1"/>
    <col min="4877" max="4877" width="2.7109375" style="9" customWidth="1"/>
    <col min="4878" max="5121" width="9.140625" style="9"/>
    <col min="5122" max="5122" width="4.42578125" style="9" customWidth="1"/>
    <col min="5123" max="5123" width="25.42578125" style="9" customWidth="1"/>
    <col min="5124" max="5132" width="10.7109375" style="9" customWidth="1"/>
    <col min="5133" max="5133" width="2.7109375" style="9" customWidth="1"/>
    <col min="5134" max="5377" width="9.140625" style="9"/>
    <col min="5378" max="5378" width="4.42578125" style="9" customWidth="1"/>
    <col min="5379" max="5379" width="25.42578125" style="9" customWidth="1"/>
    <col min="5380" max="5388" width="10.7109375" style="9" customWidth="1"/>
    <col min="5389" max="5389" width="2.7109375" style="9" customWidth="1"/>
    <col min="5390" max="5633" width="9.140625" style="9"/>
    <col min="5634" max="5634" width="4.42578125" style="9" customWidth="1"/>
    <col min="5635" max="5635" width="25.42578125" style="9" customWidth="1"/>
    <col min="5636" max="5644" width="10.7109375" style="9" customWidth="1"/>
    <col min="5645" max="5645" width="2.7109375" style="9" customWidth="1"/>
    <col min="5646" max="5889" width="9.140625" style="9"/>
    <col min="5890" max="5890" width="4.42578125" style="9" customWidth="1"/>
    <col min="5891" max="5891" width="25.42578125" style="9" customWidth="1"/>
    <col min="5892" max="5900" width="10.7109375" style="9" customWidth="1"/>
    <col min="5901" max="5901" width="2.7109375" style="9" customWidth="1"/>
    <col min="5902" max="6145" width="9.140625" style="9"/>
    <col min="6146" max="6146" width="4.42578125" style="9" customWidth="1"/>
    <col min="6147" max="6147" width="25.42578125" style="9" customWidth="1"/>
    <col min="6148" max="6156" width="10.7109375" style="9" customWidth="1"/>
    <col min="6157" max="6157" width="2.7109375" style="9" customWidth="1"/>
    <col min="6158" max="6401" width="9.140625" style="9"/>
    <col min="6402" max="6402" width="4.42578125" style="9" customWidth="1"/>
    <col min="6403" max="6403" width="25.42578125" style="9" customWidth="1"/>
    <col min="6404" max="6412" width="10.7109375" style="9" customWidth="1"/>
    <col min="6413" max="6413" width="2.7109375" style="9" customWidth="1"/>
    <col min="6414" max="6657" width="9.140625" style="9"/>
    <col min="6658" max="6658" width="4.42578125" style="9" customWidth="1"/>
    <col min="6659" max="6659" width="25.42578125" style="9" customWidth="1"/>
    <col min="6660" max="6668" width="10.7109375" style="9" customWidth="1"/>
    <col min="6669" max="6669" width="2.7109375" style="9" customWidth="1"/>
    <col min="6670" max="6913" width="9.140625" style="9"/>
    <col min="6914" max="6914" width="4.42578125" style="9" customWidth="1"/>
    <col min="6915" max="6915" width="25.42578125" style="9" customWidth="1"/>
    <col min="6916" max="6924" width="10.7109375" style="9" customWidth="1"/>
    <col min="6925" max="6925" width="2.7109375" style="9" customWidth="1"/>
    <col min="6926" max="7169" width="9.140625" style="9"/>
    <col min="7170" max="7170" width="4.42578125" style="9" customWidth="1"/>
    <col min="7171" max="7171" width="25.42578125" style="9" customWidth="1"/>
    <col min="7172" max="7180" width="10.7109375" style="9" customWidth="1"/>
    <col min="7181" max="7181" width="2.7109375" style="9" customWidth="1"/>
    <col min="7182" max="7425" width="9.140625" style="9"/>
    <col min="7426" max="7426" width="4.42578125" style="9" customWidth="1"/>
    <col min="7427" max="7427" width="25.42578125" style="9" customWidth="1"/>
    <col min="7428" max="7436" width="10.7109375" style="9" customWidth="1"/>
    <col min="7437" max="7437" width="2.7109375" style="9" customWidth="1"/>
    <col min="7438" max="7681" width="9.140625" style="9"/>
    <col min="7682" max="7682" width="4.42578125" style="9" customWidth="1"/>
    <col min="7683" max="7683" width="25.42578125" style="9" customWidth="1"/>
    <col min="7684" max="7692" width="10.7109375" style="9" customWidth="1"/>
    <col min="7693" max="7693" width="2.7109375" style="9" customWidth="1"/>
    <col min="7694" max="7937" width="9.140625" style="9"/>
    <col min="7938" max="7938" width="4.42578125" style="9" customWidth="1"/>
    <col min="7939" max="7939" width="25.42578125" style="9" customWidth="1"/>
    <col min="7940" max="7948" width="10.7109375" style="9" customWidth="1"/>
    <col min="7949" max="7949" width="2.7109375" style="9" customWidth="1"/>
    <col min="7950" max="8193" width="9.140625" style="9"/>
    <col min="8194" max="8194" width="4.42578125" style="9" customWidth="1"/>
    <col min="8195" max="8195" width="25.42578125" style="9" customWidth="1"/>
    <col min="8196" max="8204" width="10.7109375" style="9" customWidth="1"/>
    <col min="8205" max="8205" width="2.7109375" style="9" customWidth="1"/>
    <col min="8206" max="8449" width="9.140625" style="9"/>
    <col min="8450" max="8450" width="4.42578125" style="9" customWidth="1"/>
    <col min="8451" max="8451" width="25.42578125" style="9" customWidth="1"/>
    <col min="8452" max="8460" width="10.7109375" style="9" customWidth="1"/>
    <col min="8461" max="8461" width="2.7109375" style="9" customWidth="1"/>
    <col min="8462" max="8705" width="9.140625" style="9"/>
    <col min="8706" max="8706" width="4.42578125" style="9" customWidth="1"/>
    <col min="8707" max="8707" width="25.42578125" style="9" customWidth="1"/>
    <col min="8708" max="8716" width="10.7109375" style="9" customWidth="1"/>
    <col min="8717" max="8717" width="2.7109375" style="9" customWidth="1"/>
    <col min="8718" max="8961" width="9.140625" style="9"/>
    <col min="8962" max="8962" width="4.42578125" style="9" customWidth="1"/>
    <col min="8963" max="8963" width="25.42578125" style="9" customWidth="1"/>
    <col min="8964" max="8972" width="10.7109375" style="9" customWidth="1"/>
    <col min="8973" max="8973" width="2.7109375" style="9" customWidth="1"/>
    <col min="8974" max="9217" width="9.140625" style="9"/>
    <col min="9218" max="9218" width="4.42578125" style="9" customWidth="1"/>
    <col min="9219" max="9219" width="25.42578125" style="9" customWidth="1"/>
    <col min="9220" max="9228" width="10.7109375" style="9" customWidth="1"/>
    <col min="9229" max="9229" width="2.7109375" style="9" customWidth="1"/>
    <col min="9230" max="9473" width="9.140625" style="9"/>
    <col min="9474" max="9474" width="4.42578125" style="9" customWidth="1"/>
    <col min="9475" max="9475" width="25.42578125" style="9" customWidth="1"/>
    <col min="9476" max="9484" width="10.7109375" style="9" customWidth="1"/>
    <col min="9485" max="9485" width="2.7109375" style="9" customWidth="1"/>
    <col min="9486" max="9729" width="9.140625" style="9"/>
    <col min="9730" max="9730" width="4.42578125" style="9" customWidth="1"/>
    <col min="9731" max="9731" width="25.42578125" style="9" customWidth="1"/>
    <col min="9732" max="9740" width="10.7109375" style="9" customWidth="1"/>
    <col min="9741" max="9741" width="2.7109375" style="9" customWidth="1"/>
    <col min="9742" max="9985" width="9.140625" style="9"/>
    <col min="9986" max="9986" width="4.42578125" style="9" customWidth="1"/>
    <col min="9987" max="9987" width="25.42578125" style="9" customWidth="1"/>
    <col min="9988" max="9996" width="10.7109375" style="9" customWidth="1"/>
    <col min="9997" max="9997" width="2.7109375" style="9" customWidth="1"/>
    <col min="9998" max="10241" width="9.140625" style="9"/>
    <col min="10242" max="10242" width="4.42578125" style="9" customWidth="1"/>
    <col min="10243" max="10243" width="25.42578125" style="9" customWidth="1"/>
    <col min="10244" max="10252" width="10.7109375" style="9" customWidth="1"/>
    <col min="10253" max="10253" width="2.7109375" style="9" customWidth="1"/>
    <col min="10254" max="10497" width="9.140625" style="9"/>
    <col min="10498" max="10498" width="4.42578125" style="9" customWidth="1"/>
    <col min="10499" max="10499" width="25.42578125" style="9" customWidth="1"/>
    <col min="10500" max="10508" width="10.7109375" style="9" customWidth="1"/>
    <col min="10509" max="10509" width="2.7109375" style="9" customWidth="1"/>
    <col min="10510" max="10753" width="9.140625" style="9"/>
    <col min="10754" max="10754" width="4.42578125" style="9" customWidth="1"/>
    <col min="10755" max="10755" width="25.42578125" style="9" customWidth="1"/>
    <col min="10756" max="10764" width="10.7109375" style="9" customWidth="1"/>
    <col min="10765" max="10765" width="2.7109375" style="9" customWidth="1"/>
    <col min="10766" max="11009" width="9.140625" style="9"/>
    <col min="11010" max="11010" width="4.42578125" style="9" customWidth="1"/>
    <col min="11011" max="11011" width="25.42578125" style="9" customWidth="1"/>
    <col min="11012" max="11020" width="10.7109375" style="9" customWidth="1"/>
    <col min="11021" max="11021" width="2.7109375" style="9" customWidth="1"/>
    <col min="11022" max="11265" width="9.140625" style="9"/>
    <col min="11266" max="11266" width="4.42578125" style="9" customWidth="1"/>
    <col min="11267" max="11267" width="25.42578125" style="9" customWidth="1"/>
    <col min="11268" max="11276" width="10.7109375" style="9" customWidth="1"/>
    <col min="11277" max="11277" width="2.7109375" style="9" customWidth="1"/>
    <col min="11278" max="11521" width="9.140625" style="9"/>
    <col min="11522" max="11522" width="4.42578125" style="9" customWidth="1"/>
    <col min="11523" max="11523" width="25.42578125" style="9" customWidth="1"/>
    <col min="11524" max="11532" width="10.7109375" style="9" customWidth="1"/>
    <col min="11533" max="11533" width="2.7109375" style="9" customWidth="1"/>
    <col min="11534" max="11777" width="9.140625" style="9"/>
    <col min="11778" max="11778" width="4.42578125" style="9" customWidth="1"/>
    <col min="11779" max="11779" width="25.42578125" style="9" customWidth="1"/>
    <col min="11780" max="11788" width="10.7109375" style="9" customWidth="1"/>
    <col min="11789" max="11789" width="2.7109375" style="9" customWidth="1"/>
    <col min="11790" max="12033" width="9.140625" style="9"/>
    <col min="12034" max="12034" width="4.42578125" style="9" customWidth="1"/>
    <col min="12035" max="12035" width="25.42578125" style="9" customWidth="1"/>
    <col min="12036" max="12044" width="10.7109375" style="9" customWidth="1"/>
    <col min="12045" max="12045" width="2.7109375" style="9" customWidth="1"/>
    <col min="12046" max="12289" width="9.140625" style="9"/>
    <col min="12290" max="12290" width="4.42578125" style="9" customWidth="1"/>
    <col min="12291" max="12291" width="25.42578125" style="9" customWidth="1"/>
    <col min="12292" max="12300" width="10.7109375" style="9" customWidth="1"/>
    <col min="12301" max="12301" width="2.7109375" style="9" customWidth="1"/>
    <col min="12302" max="12545" width="9.140625" style="9"/>
    <col min="12546" max="12546" width="4.42578125" style="9" customWidth="1"/>
    <col min="12547" max="12547" width="25.42578125" style="9" customWidth="1"/>
    <col min="12548" max="12556" width="10.7109375" style="9" customWidth="1"/>
    <col min="12557" max="12557" width="2.7109375" style="9" customWidth="1"/>
    <col min="12558" max="12801" width="9.140625" style="9"/>
    <col min="12802" max="12802" width="4.42578125" style="9" customWidth="1"/>
    <col min="12803" max="12803" width="25.42578125" style="9" customWidth="1"/>
    <col min="12804" max="12812" width="10.7109375" style="9" customWidth="1"/>
    <col min="12813" max="12813" width="2.7109375" style="9" customWidth="1"/>
    <col min="12814" max="13057" width="9.140625" style="9"/>
    <col min="13058" max="13058" width="4.42578125" style="9" customWidth="1"/>
    <col min="13059" max="13059" width="25.42578125" style="9" customWidth="1"/>
    <col min="13060" max="13068" width="10.7109375" style="9" customWidth="1"/>
    <col min="13069" max="13069" width="2.7109375" style="9" customWidth="1"/>
    <col min="13070" max="13313" width="9.140625" style="9"/>
    <col min="13314" max="13314" width="4.42578125" style="9" customWidth="1"/>
    <col min="13315" max="13315" width="25.42578125" style="9" customWidth="1"/>
    <col min="13316" max="13324" width="10.7109375" style="9" customWidth="1"/>
    <col min="13325" max="13325" width="2.7109375" style="9" customWidth="1"/>
    <col min="13326" max="13569" width="9.140625" style="9"/>
    <col min="13570" max="13570" width="4.42578125" style="9" customWidth="1"/>
    <col min="13571" max="13571" width="25.42578125" style="9" customWidth="1"/>
    <col min="13572" max="13580" width="10.7109375" style="9" customWidth="1"/>
    <col min="13581" max="13581" width="2.7109375" style="9" customWidth="1"/>
    <col min="13582" max="13825" width="9.140625" style="9"/>
    <col min="13826" max="13826" width="4.42578125" style="9" customWidth="1"/>
    <col min="13827" max="13827" width="25.42578125" style="9" customWidth="1"/>
    <col min="13828" max="13836" width="10.7109375" style="9" customWidth="1"/>
    <col min="13837" max="13837" width="2.7109375" style="9" customWidth="1"/>
    <col min="13838" max="14081" width="9.140625" style="9"/>
    <col min="14082" max="14082" width="4.42578125" style="9" customWidth="1"/>
    <col min="14083" max="14083" width="25.42578125" style="9" customWidth="1"/>
    <col min="14084" max="14092" width="10.7109375" style="9" customWidth="1"/>
    <col min="14093" max="14093" width="2.7109375" style="9" customWidth="1"/>
    <col min="14094" max="14337" width="9.140625" style="9"/>
    <col min="14338" max="14338" width="4.42578125" style="9" customWidth="1"/>
    <col min="14339" max="14339" width="25.42578125" style="9" customWidth="1"/>
    <col min="14340" max="14348" width="10.7109375" style="9" customWidth="1"/>
    <col min="14349" max="14349" width="2.7109375" style="9" customWidth="1"/>
    <col min="14350" max="14593" width="9.140625" style="9"/>
    <col min="14594" max="14594" width="4.42578125" style="9" customWidth="1"/>
    <col min="14595" max="14595" width="25.42578125" style="9" customWidth="1"/>
    <col min="14596" max="14604" width="10.7109375" style="9" customWidth="1"/>
    <col min="14605" max="14605" width="2.7109375" style="9" customWidth="1"/>
    <col min="14606" max="14849" width="9.140625" style="9"/>
    <col min="14850" max="14850" width="4.42578125" style="9" customWidth="1"/>
    <col min="14851" max="14851" width="25.42578125" style="9" customWidth="1"/>
    <col min="14852" max="14860" width="10.7109375" style="9" customWidth="1"/>
    <col min="14861" max="14861" width="2.7109375" style="9" customWidth="1"/>
    <col min="14862" max="15105" width="9.140625" style="9"/>
    <col min="15106" max="15106" width="4.42578125" style="9" customWidth="1"/>
    <col min="15107" max="15107" width="25.42578125" style="9" customWidth="1"/>
    <col min="15108" max="15116" width="10.7109375" style="9" customWidth="1"/>
    <col min="15117" max="15117" width="2.7109375" style="9" customWidth="1"/>
    <col min="15118" max="15361" width="9.140625" style="9"/>
    <col min="15362" max="15362" width="4.42578125" style="9" customWidth="1"/>
    <col min="15363" max="15363" width="25.42578125" style="9" customWidth="1"/>
    <col min="15364" max="15372" width="10.7109375" style="9" customWidth="1"/>
    <col min="15373" max="15373" width="2.7109375" style="9" customWidth="1"/>
    <col min="15374" max="15617" width="9.140625" style="9"/>
    <col min="15618" max="15618" width="4.42578125" style="9" customWidth="1"/>
    <col min="15619" max="15619" width="25.42578125" style="9" customWidth="1"/>
    <col min="15620" max="15628" width="10.7109375" style="9" customWidth="1"/>
    <col min="15629" max="15629" width="2.7109375" style="9" customWidth="1"/>
    <col min="15630" max="15873" width="9.140625" style="9"/>
    <col min="15874" max="15874" width="4.42578125" style="9" customWidth="1"/>
    <col min="15875" max="15875" width="25.42578125" style="9" customWidth="1"/>
    <col min="15876" max="15884" width="10.7109375" style="9" customWidth="1"/>
    <col min="15885" max="15885" width="2.7109375" style="9" customWidth="1"/>
    <col min="15886" max="16129" width="9.140625" style="9"/>
    <col min="16130" max="16130" width="4.42578125" style="9" customWidth="1"/>
    <col min="16131" max="16131" width="25.42578125" style="9" customWidth="1"/>
    <col min="16132" max="16140" width="10.7109375" style="9" customWidth="1"/>
    <col min="16141" max="16141" width="2.7109375" style="9" customWidth="1"/>
    <col min="16142" max="16384" width="9.140625" style="9"/>
  </cols>
  <sheetData>
    <row r="1" spans="1:13" s="3" customFormat="1" ht="57" customHeight="1">
      <c r="A1" s="1"/>
      <c r="B1" s="1"/>
      <c r="C1" s="1"/>
      <c r="D1" s="1"/>
      <c r="E1" s="1"/>
      <c r="F1" s="1"/>
      <c r="G1" s="1"/>
      <c r="H1" s="1"/>
      <c r="I1" s="1"/>
      <c r="J1" s="1"/>
      <c r="K1" s="1"/>
      <c r="L1" s="1"/>
      <c r="M1" s="1"/>
    </row>
    <row r="2" spans="1:13" s="3" customFormat="1" ht="7.5" customHeight="1">
      <c r="A2" s="4"/>
      <c r="B2" s="4"/>
      <c r="C2" s="4"/>
      <c r="D2" s="4"/>
      <c r="E2" s="4"/>
      <c r="F2" s="4"/>
      <c r="G2" s="4"/>
      <c r="H2" s="4"/>
      <c r="I2" s="4"/>
      <c r="J2" s="4"/>
      <c r="K2" s="4"/>
      <c r="L2" s="4"/>
      <c r="M2" s="1"/>
    </row>
    <row r="3" spans="1:13" s="3" customFormat="1" ht="15" customHeight="1">
      <c r="A3" s="1"/>
      <c r="B3" s="1"/>
      <c r="C3" s="1"/>
      <c r="D3" s="1"/>
      <c r="E3" s="1"/>
      <c r="F3" s="1"/>
      <c r="G3" s="1"/>
      <c r="H3" s="1"/>
      <c r="I3" s="1"/>
      <c r="J3" s="1"/>
      <c r="K3" s="1"/>
      <c r="L3" s="1"/>
      <c r="M3" s="1"/>
    </row>
    <row r="4" spans="1:13">
      <c r="A4" s="5" t="s">
        <v>34</v>
      </c>
      <c r="B4" s="5"/>
      <c r="C4" s="6"/>
      <c r="D4" s="6"/>
      <c r="E4" s="97"/>
      <c r="F4" s="97"/>
      <c r="G4" s="97"/>
      <c r="H4" s="97"/>
      <c r="I4" s="97"/>
      <c r="J4" s="97"/>
      <c r="K4" s="97"/>
      <c r="L4" s="97"/>
      <c r="M4" s="14"/>
    </row>
    <row r="5" spans="1:13" ht="15.75" thickBot="1">
      <c r="A5" s="10" t="s">
        <v>173</v>
      </c>
      <c r="B5" s="10"/>
      <c r="C5" s="98"/>
      <c r="D5" s="98"/>
      <c r="E5" s="98"/>
      <c r="F5" s="98"/>
      <c r="G5" s="98"/>
      <c r="H5" s="98"/>
      <c r="I5" s="98"/>
      <c r="J5" s="98"/>
      <c r="K5" s="99"/>
      <c r="L5" s="133" t="s">
        <v>59</v>
      </c>
      <c r="M5" s="14"/>
    </row>
    <row r="6" spans="1:13" ht="6" customHeight="1">
      <c r="A6" s="100"/>
      <c r="B6" s="100"/>
      <c r="C6" s="100"/>
      <c r="D6" s="100"/>
      <c r="E6" s="100"/>
      <c r="F6" s="100"/>
      <c r="G6" s="100"/>
      <c r="H6" s="100"/>
      <c r="I6" s="100"/>
      <c r="J6" s="100"/>
      <c r="K6" s="100"/>
      <c r="L6" s="100"/>
      <c r="M6" s="14"/>
    </row>
    <row r="7" spans="1:13" ht="29.25" customHeight="1" thickBot="1">
      <c r="A7" s="271" t="s">
        <v>144</v>
      </c>
      <c r="B7" s="271"/>
      <c r="C7" s="271"/>
      <c r="D7" s="271"/>
      <c r="E7" s="271"/>
      <c r="F7" s="271"/>
      <c r="G7" s="271"/>
      <c r="H7" s="271"/>
      <c r="I7" s="271"/>
      <c r="J7" s="271"/>
      <c r="K7" s="271"/>
      <c r="L7" s="271"/>
      <c r="M7" s="14"/>
    </row>
    <row r="8" spans="1:13" s="105" customFormat="1" ht="15" customHeight="1" thickBot="1">
      <c r="A8" s="101"/>
      <c r="B8" s="101"/>
      <c r="C8" s="101"/>
      <c r="D8" s="102" t="s">
        <v>41</v>
      </c>
      <c r="E8" s="102" t="s">
        <v>42</v>
      </c>
      <c r="F8" s="102" t="s">
        <v>43</v>
      </c>
      <c r="G8" s="102" t="s">
        <v>44</v>
      </c>
      <c r="H8" s="102" t="s">
        <v>45</v>
      </c>
      <c r="I8" s="102" t="s">
        <v>46</v>
      </c>
      <c r="J8" s="102" t="s">
        <v>47</v>
      </c>
      <c r="K8" s="103" t="s">
        <v>48</v>
      </c>
      <c r="L8" s="102" t="s">
        <v>33</v>
      </c>
      <c r="M8" s="104"/>
    </row>
    <row r="9" spans="1:13" s="105" customFormat="1" ht="15" customHeight="1">
      <c r="A9" s="118"/>
      <c r="B9" s="48" t="s">
        <v>18</v>
      </c>
      <c r="C9" s="118"/>
      <c r="D9" s="119"/>
      <c r="E9" s="119"/>
      <c r="F9" s="119"/>
      <c r="G9" s="120"/>
      <c r="H9" s="120"/>
      <c r="I9" s="120"/>
      <c r="J9" s="120"/>
      <c r="K9" s="121"/>
      <c r="L9" s="120"/>
      <c r="M9" s="104"/>
    </row>
    <row r="10" spans="1:13" ht="12.75" customHeight="1">
      <c r="A10" s="122">
        <v>1</v>
      </c>
      <c r="B10" s="122"/>
      <c r="C10" s="90" t="s">
        <v>26</v>
      </c>
      <c r="D10" s="123"/>
      <c r="E10" s="123"/>
      <c r="F10" s="123"/>
      <c r="G10" s="106"/>
      <c r="H10" s="106"/>
      <c r="I10" s="106"/>
      <c r="J10" s="106"/>
      <c r="K10" s="106"/>
      <c r="L10" s="106"/>
      <c r="M10" s="14"/>
    </row>
    <row r="11" spans="1:13" ht="12.75" customHeight="1">
      <c r="A11" s="107">
        <v>2</v>
      </c>
      <c r="B11" s="107"/>
      <c r="C11" s="60" t="s">
        <v>6</v>
      </c>
      <c r="D11" s="108">
        <v>783251</v>
      </c>
      <c r="E11" s="108">
        <v>635150</v>
      </c>
      <c r="F11" s="108">
        <v>415576</v>
      </c>
      <c r="G11" s="108">
        <v>186836</v>
      </c>
      <c r="H11" s="108">
        <v>212377</v>
      </c>
      <c r="I11" s="108">
        <v>53276</v>
      </c>
      <c r="J11" s="108">
        <v>28719</v>
      </c>
      <c r="K11" s="108">
        <v>9301</v>
      </c>
      <c r="L11" s="108">
        <v>2324486</v>
      </c>
      <c r="M11" s="14"/>
    </row>
    <row r="12" spans="1:13" ht="12.75" customHeight="1">
      <c r="A12" s="107">
        <v>3</v>
      </c>
      <c r="B12" s="107"/>
      <c r="C12" s="60" t="s">
        <v>7</v>
      </c>
      <c r="D12" s="108">
        <v>60342</v>
      </c>
      <c r="E12" s="108">
        <v>105225</v>
      </c>
      <c r="F12" s="108">
        <v>55580</v>
      </c>
      <c r="G12" s="108">
        <v>50673</v>
      </c>
      <c r="H12" s="108">
        <v>18396</v>
      </c>
      <c r="I12" s="108">
        <v>6879</v>
      </c>
      <c r="J12" s="108">
        <v>4349</v>
      </c>
      <c r="K12" s="108">
        <v>3052</v>
      </c>
      <c r="L12" s="108">
        <v>304496</v>
      </c>
      <c r="M12" s="14"/>
    </row>
    <row r="13" spans="1:13" ht="12.75" customHeight="1">
      <c r="A13" s="107">
        <v>4</v>
      </c>
      <c r="B13" s="107"/>
      <c r="C13" s="60" t="s">
        <v>8</v>
      </c>
      <c r="D13" s="108">
        <v>197693</v>
      </c>
      <c r="E13" s="108">
        <v>185096</v>
      </c>
      <c r="F13" s="108">
        <v>122043</v>
      </c>
      <c r="G13" s="108">
        <v>43574</v>
      </c>
      <c r="H13" s="108">
        <v>51831</v>
      </c>
      <c r="I13" s="108">
        <v>12006</v>
      </c>
      <c r="J13" s="108">
        <v>9146</v>
      </c>
      <c r="K13" s="108">
        <v>1731</v>
      </c>
      <c r="L13" s="108">
        <v>623120</v>
      </c>
      <c r="M13" s="14"/>
    </row>
    <row r="14" spans="1:13" ht="12.75" customHeight="1">
      <c r="A14" s="107">
        <v>5</v>
      </c>
      <c r="B14" s="107"/>
      <c r="C14" s="65" t="s">
        <v>49</v>
      </c>
      <c r="D14" s="109">
        <v>1042087</v>
      </c>
      <c r="E14" s="109">
        <v>925848</v>
      </c>
      <c r="F14" s="109">
        <v>593785</v>
      </c>
      <c r="G14" s="109">
        <v>281263</v>
      </c>
      <c r="H14" s="109">
        <v>282728</v>
      </c>
      <c r="I14" s="109">
        <v>72186</v>
      </c>
      <c r="J14" s="109">
        <v>42593</v>
      </c>
      <c r="K14" s="109">
        <v>14094</v>
      </c>
      <c r="L14" s="109">
        <v>3254584</v>
      </c>
      <c r="M14" s="14"/>
    </row>
    <row r="15" spans="1:13" ht="12.75" customHeight="1">
      <c r="A15" s="107">
        <v>6</v>
      </c>
      <c r="B15" s="107"/>
      <c r="C15" s="65"/>
      <c r="D15" s="109"/>
      <c r="E15" s="109"/>
      <c r="F15" s="109"/>
      <c r="G15" s="109"/>
      <c r="H15" s="109"/>
      <c r="I15" s="109"/>
      <c r="J15" s="109"/>
      <c r="K15" s="109"/>
      <c r="L15" s="109"/>
      <c r="M15" s="14"/>
    </row>
    <row r="16" spans="1:13" ht="12.75" customHeight="1">
      <c r="A16" s="107">
        <v>7</v>
      </c>
      <c r="B16" s="107"/>
      <c r="C16" s="48" t="s">
        <v>27</v>
      </c>
      <c r="D16" s="110"/>
      <c r="E16" s="111"/>
      <c r="F16" s="111"/>
      <c r="G16" s="111"/>
      <c r="H16" s="111"/>
      <c r="I16" s="111"/>
      <c r="J16" s="111"/>
      <c r="K16" s="111"/>
      <c r="L16" s="111"/>
      <c r="M16" s="14"/>
    </row>
    <row r="17" spans="1:13" ht="12.75" customHeight="1">
      <c r="A17" s="107">
        <v>8</v>
      </c>
      <c r="B17" s="107"/>
      <c r="C17" s="60" t="s">
        <v>6</v>
      </c>
      <c r="D17" s="108">
        <v>721040</v>
      </c>
      <c r="E17" s="108">
        <v>809166</v>
      </c>
      <c r="F17" s="108">
        <v>617202</v>
      </c>
      <c r="G17" s="108">
        <v>222038</v>
      </c>
      <c r="H17" s="108">
        <v>283027</v>
      </c>
      <c r="I17" s="108">
        <v>108225</v>
      </c>
      <c r="J17" s="108">
        <v>24848</v>
      </c>
      <c r="K17" s="108">
        <v>7321</v>
      </c>
      <c r="L17" s="108">
        <v>2792867</v>
      </c>
      <c r="M17" s="14"/>
    </row>
    <row r="18" spans="1:13" ht="12.75" customHeight="1">
      <c r="A18" s="107">
        <v>9</v>
      </c>
      <c r="B18" s="107"/>
      <c r="C18" s="60" t="s">
        <v>7</v>
      </c>
      <c r="D18" s="108">
        <v>21077</v>
      </c>
      <c r="E18" s="108">
        <v>32761</v>
      </c>
      <c r="F18" s="108">
        <v>24464</v>
      </c>
      <c r="G18" s="108">
        <v>8355</v>
      </c>
      <c r="H18" s="108">
        <v>8655</v>
      </c>
      <c r="I18" s="108">
        <v>2285</v>
      </c>
      <c r="J18" s="108">
        <v>547</v>
      </c>
      <c r="K18" s="108">
        <v>231</v>
      </c>
      <c r="L18" s="108">
        <v>98375</v>
      </c>
      <c r="M18" s="14"/>
    </row>
    <row r="19" spans="1:13" ht="12.75" customHeight="1">
      <c r="A19" s="107">
        <v>10</v>
      </c>
      <c r="B19" s="107"/>
      <c r="C19" s="60" t="s">
        <v>8</v>
      </c>
      <c r="D19" s="108">
        <v>32715</v>
      </c>
      <c r="E19" s="108">
        <v>43658</v>
      </c>
      <c r="F19" s="108">
        <v>31061</v>
      </c>
      <c r="G19" s="108">
        <v>7167</v>
      </c>
      <c r="H19" s="108">
        <v>11662</v>
      </c>
      <c r="I19" s="108">
        <v>3084</v>
      </c>
      <c r="J19" s="108">
        <v>737</v>
      </c>
      <c r="K19" s="108">
        <v>187</v>
      </c>
      <c r="L19" s="108">
        <v>130271</v>
      </c>
      <c r="M19" s="14"/>
    </row>
    <row r="20" spans="1:13" ht="12.75" customHeight="1">
      <c r="A20" s="107">
        <v>11</v>
      </c>
      <c r="B20" s="107"/>
      <c r="C20" s="65" t="s">
        <v>49</v>
      </c>
      <c r="D20" s="109">
        <v>776025</v>
      </c>
      <c r="E20" s="109">
        <v>885768</v>
      </c>
      <c r="F20" s="109">
        <v>672964</v>
      </c>
      <c r="G20" s="109">
        <v>237661</v>
      </c>
      <c r="H20" s="109">
        <v>303426</v>
      </c>
      <c r="I20" s="109">
        <v>113627</v>
      </c>
      <c r="J20" s="109">
        <v>26247</v>
      </c>
      <c r="K20" s="109">
        <v>7748</v>
      </c>
      <c r="L20" s="109">
        <v>3023466</v>
      </c>
      <c r="M20" s="14"/>
    </row>
    <row r="21" spans="1:13" ht="12.75" customHeight="1">
      <c r="A21" s="107">
        <v>12</v>
      </c>
      <c r="B21" s="107"/>
      <c r="C21" s="65"/>
      <c r="D21" s="109"/>
      <c r="E21" s="109"/>
      <c r="F21" s="109"/>
      <c r="G21" s="109"/>
      <c r="H21" s="109"/>
      <c r="I21" s="109"/>
      <c r="J21" s="109"/>
      <c r="K21" s="109"/>
      <c r="L21" s="109"/>
      <c r="M21" s="14"/>
    </row>
    <row r="22" spans="1:13" ht="12.75" customHeight="1">
      <c r="A22" s="107">
        <v>13</v>
      </c>
      <c r="B22" s="107"/>
      <c r="C22" s="48" t="s">
        <v>28</v>
      </c>
      <c r="D22" s="110"/>
      <c r="E22" s="110"/>
      <c r="F22" s="111"/>
      <c r="G22" s="111"/>
      <c r="H22" s="111"/>
      <c r="I22" s="111"/>
      <c r="J22" s="111"/>
      <c r="K22" s="111"/>
      <c r="L22" s="111"/>
      <c r="M22" s="14"/>
    </row>
    <row r="23" spans="1:13" ht="12.75" customHeight="1">
      <c r="A23" s="107">
        <v>14</v>
      </c>
      <c r="B23" s="107"/>
      <c r="C23" s="60" t="s">
        <v>6</v>
      </c>
      <c r="D23" s="108">
        <v>628175</v>
      </c>
      <c r="E23" s="108">
        <v>531605</v>
      </c>
      <c r="F23" s="108">
        <v>419158</v>
      </c>
      <c r="G23" s="108">
        <v>177041</v>
      </c>
      <c r="H23" s="108">
        <v>188495</v>
      </c>
      <c r="I23" s="108">
        <v>57474</v>
      </c>
      <c r="J23" s="108">
        <v>16356</v>
      </c>
      <c r="K23" s="108">
        <v>5116</v>
      </c>
      <c r="L23" s="108">
        <v>2023420</v>
      </c>
      <c r="M23" s="14"/>
    </row>
    <row r="24" spans="1:13" ht="12.75" customHeight="1">
      <c r="A24" s="107">
        <v>15</v>
      </c>
      <c r="B24" s="107"/>
      <c r="C24" s="60" t="s">
        <v>7</v>
      </c>
      <c r="D24" s="108">
        <v>19858</v>
      </c>
      <c r="E24" s="108">
        <v>26121</v>
      </c>
      <c r="F24" s="108">
        <v>19668</v>
      </c>
      <c r="G24" s="108">
        <v>8386</v>
      </c>
      <c r="H24" s="108">
        <v>6133</v>
      </c>
      <c r="I24" s="108">
        <v>1383</v>
      </c>
      <c r="J24" s="108">
        <v>538</v>
      </c>
      <c r="K24" s="108">
        <v>294</v>
      </c>
      <c r="L24" s="108">
        <v>82381</v>
      </c>
      <c r="M24" s="14"/>
    </row>
    <row r="25" spans="1:13" ht="12.75" customHeight="1">
      <c r="A25" s="107">
        <v>16</v>
      </c>
      <c r="B25" s="107"/>
      <c r="C25" s="60" t="s">
        <v>8</v>
      </c>
      <c r="D25" s="108">
        <v>10290</v>
      </c>
      <c r="E25" s="108">
        <v>12370</v>
      </c>
      <c r="F25" s="108">
        <v>10737</v>
      </c>
      <c r="G25" s="108">
        <v>3754</v>
      </c>
      <c r="H25" s="108">
        <v>4295</v>
      </c>
      <c r="I25" s="108">
        <v>487</v>
      </c>
      <c r="J25" s="108">
        <v>464</v>
      </c>
      <c r="K25" s="108">
        <v>57</v>
      </c>
      <c r="L25" s="108">
        <v>42454</v>
      </c>
      <c r="M25" s="14"/>
    </row>
    <row r="26" spans="1:13" ht="12.75" customHeight="1">
      <c r="A26" s="107">
        <v>17</v>
      </c>
      <c r="B26" s="107"/>
      <c r="C26" s="65" t="s">
        <v>49</v>
      </c>
      <c r="D26" s="109">
        <v>659095</v>
      </c>
      <c r="E26" s="109">
        <v>570198</v>
      </c>
      <c r="F26" s="109">
        <v>449684</v>
      </c>
      <c r="G26" s="109">
        <v>189241</v>
      </c>
      <c r="H26" s="109">
        <v>198957</v>
      </c>
      <c r="I26" s="109">
        <v>59367</v>
      </c>
      <c r="J26" s="109">
        <v>17437</v>
      </c>
      <c r="K26" s="109">
        <v>5470</v>
      </c>
      <c r="L26" s="109">
        <v>2149449</v>
      </c>
      <c r="M26" s="14"/>
    </row>
    <row r="27" spans="1:13" ht="12.75" customHeight="1">
      <c r="A27" s="107">
        <v>18</v>
      </c>
      <c r="B27" s="107"/>
      <c r="C27" s="65"/>
      <c r="D27" s="109"/>
      <c r="E27" s="109"/>
      <c r="F27" s="109"/>
      <c r="G27" s="109"/>
      <c r="H27" s="109"/>
      <c r="I27" s="109"/>
      <c r="J27" s="109"/>
      <c r="K27" s="109"/>
      <c r="L27" s="109"/>
      <c r="M27" s="14"/>
    </row>
    <row r="28" spans="1:13" ht="12.75" customHeight="1">
      <c r="A28" s="107">
        <v>19</v>
      </c>
      <c r="B28" s="107"/>
      <c r="C28" s="48" t="s">
        <v>29</v>
      </c>
      <c r="D28" s="110"/>
      <c r="E28" s="111"/>
      <c r="F28" s="111"/>
      <c r="G28" s="111"/>
      <c r="H28" s="111"/>
      <c r="I28" s="111"/>
      <c r="J28" s="111"/>
      <c r="K28" s="111"/>
      <c r="L28" s="111"/>
      <c r="M28" s="14"/>
    </row>
    <row r="29" spans="1:13" ht="12.75" customHeight="1">
      <c r="A29" s="107">
        <v>20</v>
      </c>
      <c r="B29" s="107"/>
      <c r="C29" s="60" t="s">
        <v>6</v>
      </c>
      <c r="D29" s="108">
        <v>3965446</v>
      </c>
      <c r="E29" s="108">
        <v>3157275</v>
      </c>
      <c r="F29" s="108">
        <v>2907383</v>
      </c>
      <c r="G29" s="108">
        <v>1285363</v>
      </c>
      <c r="H29" s="108">
        <v>1149728</v>
      </c>
      <c r="I29" s="108">
        <v>423411</v>
      </c>
      <c r="J29" s="108">
        <v>157627</v>
      </c>
      <c r="K29" s="108">
        <v>45126</v>
      </c>
      <c r="L29" s="108">
        <v>13091359</v>
      </c>
      <c r="M29" s="14"/>
    </row>
    <row r="30" spans="1:13" ht="12.75" customHeight="1">
      <c r="A30" s="107">
        <v>21</v>
      </c>
      <c r="B30" s="107"/>
      <c r="C30" s="60" t="s">
        <v>7</v>
      </c>
      <c r="D30" s="108">
        <v>141229</v>
      </c>
      <c r="E30" s="108">
        <v>177895</v>
      </c>
      <c r="F30" s="108">
        <v>121650</v>
      </c>
      <c r="G30" s="108">
        <v>70926</v>
      </c>
      <c r="H30" s="108">
        <v>42636</v>
      </c>
      <c r="I30" s="108">
        <v>15331</v>
      </c>
      <c r="J30" s="108">
        <v>5496</v>
      </c>
      <c r="K30" s="108">
        <v>2847</v>
      </c>
      <c r="L30" s="108">
        <v>578010</v>
      </c>
      <c r="M30" s="14"/>
    </row>
    <row r="31" spans="1:13" ht="12.75" customHeight="1">
      <c r="A31" s="107">
        <v>22</v>
      </c>
      <c r="B31" s="107"/>
      <c r="C31" s="60" t="s">
        <v>8</v>
      </c>
      <c r="D31" s="108">
        <v>289655</v>
      </c>
      <c r="E31" s="108">
        <v>276374</v>
      </c>
      <c r="F31" s="108">
        <v>216599</v>
      </c>
      <c r="G31" s="108">
        <v>87057</v>
      </c>
      <c r="H31" s="108">
        <v>81579</v>
      </c>
      <c r="I31" s="108">
        <v>20658</v>
      </c>
      <c r="J31" s="108">
        <v>10875</v>
      </c>
      <c r="K31" s="108">
        <v>2022</v>
      </c>
      <c r="L31" s="108">
        <v>984819</v>
      </c>
      <c r="M31" s="14"/>
    </row>
    <row r="32" spans="1:13" ht="12.75" customHeight="1">
      <c r="A32" s="107">
        <v>23</v>
      </c>
      <c r="B32" s="107"/>
      <c r="C32" s="65" t="s">
        <v>49</v>
      </c>
      <c r="D32" s="109">
        <v>4402264</v>
      </c>
      <c r="E32" s="109">
        <v>3612235</v>
      </c>
      <c r="F32" s="109">
        <v>3246645</v>
      </c>
      <c r="G32" s="109">
        <v>1443859</v>
      </c>
      <c r="H32" s="109">
        <v>1274215</v>
      </c>
      <c r="I32" s="109">
        <v>459543</v>
      </c>
      <c r="J32" s="109">
        <v>174616</v>
      </c>
      <c r="K32" s="109">
        <v>50014</v>
      </c>
      <c r="L32" s="109">
        <v>14663391</v>
      </c>
      <c r="M32" s="14"/>
    </row>
    <row r="33" spans="1:13" ht="12.75" customHeight="1">
      <c r="A33" s="107">
        <v>24</v>
      </c>
      <c r="B33" s="107"/>
      <c r="C33" s="65"/>
      <c r="D33" s="109"/>
      <c r="E33" s="109"/>
      <c r="F33" s="109"/>
      <c r="G33" s="109"/>
      <c r="H33" s="109"/>
      <c r="I33" s="109"/>
      <c r="J33" s="109"/>
      <c r="K33" s="109"/>
      <c r="L33" s="109"/>
      <c r="M33" s="14"/>
    </row>
    <row r="34" spans="1:13" ht="12.75" customHeight="1">
      <c r="A34" s="107">
        <v>25</v>
      </c>
      <c r="B34" s="107"/>
      <c r="C34" s="48" t="s">
        <v>4</v>
      </c>
      <c r="D34" s="110"/>
      <c r="E34" s="110"/>
      <c r="F34" s="110"/>
      <c r="G34" s="111"/>
      <c r="H34" s="111"/>
      <c r="I34" s="111"/>
      <c r="J34" s="111"/>
      <c r="K34" s="111"/>
      <c r="L34" s="111"/>
      <c r="M34" s="14"/>
    </row>
    <row r="35" spans="1:13" ht="12.75" customHeight="1">
      <c r="A35" s="107">
        <v>26</v>
      </c>
      <c r="B35" s="107"/>
      <c r="C35" s="60" t="s">
        <v>6</v>
      </c>
      <c r="D35" s="108">
        <v>19199</v>
      </c>
      <c r="E35" s="108">
        <v>14434</v>
      </c>
      <c r="F35" s="108">
        <v>57253</v>
      </c>
      <c r="G35" s="108">
        <v>15654</v>
      </c>
      <c r="H35" s="108">
        <v>6291</v>
      </c>
      <c r="I35" s="108">
        <v>2447</v>
      </c>
      <c r="J35" s="108">
        <v>2604</v>
      </c>
      <c r="K35" s="108">
        <v>1102</v>
      </c>
      <c r="L35" s="108">
        <v>118984</v>
      </c>
      <c r="M35" s="14"/>
    </row>
    <row r="36" spans="1:13" ht="12.75" customHeight="1">
      <c r="A36" s="107">
        <v>27</v>
      </c>
      <c r="B36" s="107"/>
      <c r="C36" s="60" t="s">
        <v>7</v>
      </c>
      <c r="D36" s="108">
        <v>182370</v>
      </c>
      <c r="E36" s="108">
        <v>75250</v>
      </c>
      <c r="F36" s="108">
        <v>59611</v>
      </c>
      <c r="G36" s="108">
        <v>38499</v>
      </c>
      <c r="H36" s="108">
        <v>14545</v>
      </c>
      <c r="I36" s="108">
        <v>13672</v>
      </c>
      <c r="J36" s="108">
        <v>6842</v>
      </c>
      <c r="K36" s="108">
        <v>2469</v>
      </c>
      <c r="L36" s="108">
        <v>393258</v>
      </c>
      <c r="M36" s="14"/>
    </row>
    <row r="37" spans="1:13" ht="12.75" customHeight="1">
      <c r="A37" s="107">
        <v>28</v>
      </c>
      <c r="B37" s="107"/>
      <c r="C37" s="60" t="s">
        <v>8</v>
      </c>
      <c r="D37" s="108">
        <v>40276</v>
      </c>
      <c r="E37" s="108">
        <v>19072</v>
      </c>
      <c r="F37" s="108">
        <v>25425</v>
      </c>
      <c r="G37" s="108">
        <v>43009</v>
      </c>
      <c r="H37" s="108">
        <v>5920</v>
      </c>
      <c r="I37" s="108">
        <v>1551</v>
      </c>
      <c r="J37" s="108">
        <v>1441</v>
      </c>
      <c r="K37" s="108">
        <v>352</v>
      </c>
      <c r="L37" s="108">
        <v>137046</v>
      </c>
      <c r="M37" s="14"/>
    </row>
    <row r="38" spans="1:13" ht="12.75" customHeight="1">
      <c r="A38" s="107">
        <v>29</v>
      </c>
      <c r="B38" s="107"/>
      <c r="C38" s="65" t="s">
        <v>49</v>
      </c>
      <c r="D38" s="109">
        <v>241898</v>
      </c>
      <c r="E38" s="109">
        <v>108766</v>
      </c>
      <c r="F38" s="109">
        <v>142337</v>
      </c>
      <c r="G38" s="109">
        <v>97165</v>
      </c>
      <c r="H38" s="109">
        <v>26759</v>
      </c>
      <c r="I38" s="109">
        <v>17671</v>
      </c>
      <c r="J38" s="109">
        <v>10887</v>
      </c>
      <c r="K38" s="109">
        <v>3924</v>
      </c>
      <c r="L38" s="109">
        <v>649407</v>
      </c>
      <c r="M38" s="14"/>
    </row>
    <row r="39" spans="1:13" ht="12.75" customHeight="1">
      <c r="A39" s="107">
        <v>30</v>
      </c>
      <c r="B39" s="107"/>
      <c r="C39" s="65"/>
      <c r="D39" s="109"/>
      <c r="E39" s="109"/>
      <c r="F39" s="109"/>
      <c r="G39" s="109"/>
      <c r="H39" s="109"/>
      <c r="I39" s="109"/>
      <c r="J39" s="109"/>
      <c r="K39" s="109"/>
      <c r="L39" s="109"/>
      <c r="M39" s="14"/>
    </row>
    <row r="40" spans="1:13" ht="12.75" customHeight="1">
      <c r="A40" s="59">
        <v>31</v>
      </c>
      <c r="B40" s="59"/>
      <c r="C40" s="73" t="s">
        <v>30</v>
      </c>
      <c r="D40" s="109"/>
      <c r="E40" s="109"/>
      <c r="F40" s="109"/>
      <c r="G40" s="109"/>
      <c r="H40" s="109"/>
      <c r="I40" s="109"/>
      <c r="J40" s="109"/>
      <c r="K40" s="109"/>
      <c r="L40" s="109"/>
      <c r="M40" s="14"/>
    </row>
    <row r="41" spans="1:13" ht="12.75" customHeight="1">
      <c r="A41" s="59">
        <v>32</v>
      </c>
      <c r="B41" s="59"/>
      <c r="C41" s="78" t="s">
        <v>6</v>
      </c>
      <c r="D41" s="112">
        <v>6117111</v>
      </c>
      <c r="E41" s="112">
        <v>5147630</v>
      </c>
      <c r="F41" s="112">
        <v>4416572</v>
      </c>
      <c r="G41" s="112">
        <v>1886932</v>
      </c>
      <c r="H41" s="112">
        <v>1839918</v>
      </c>
      <c r="I41" s="112">
        <v>644833</v>
      </c>
      <c r="J41" s="112">
        <v>230154</v>
      </c>
      <c r="K41" s="112">
        <v>67966</v>
      </c>
      <c r="L41" s="112">
        <v>20351116</v>
      </c>
      <c r="M41" s="14"/>
    </row>
    <row r="42" spans="1:13" ht="12.75" customHeight="1">
      <c r="A42" s="59">
        <v>33</v>
      </c>
      <c r="B42" s="59"/>
      <c r="C42" s="78" t="s">
        <v>7</v>
      </c>
      <c r="D42" s="112">
        <v>424876</v>
      </c>
      <c r="E42" s="112">
        <v>417252</v>
      </c>
      <c r="F42" s="112">
        <v>280973</v>
      </c>
      <c r="G42" s="112">
        <v>176839</v>
      </c>
      <c r="H42" s="112">
        <v>90365</v>
      </c>
      <c r="I42" s="112">
        <v>39550</v>
      </c>
      <c r="J42" s="112">
        <v>17772</v>
      </c>
      <c r="K42" s="112">
        <v>8893</v>
      </c>
      <c r="L42" s="112">
        <v>1456520</v>
      </c>
      <c r="M42" s="14"/>
    </row>
    <row r="43" spans="1:13" ht="12.75" customHeight="1">
      <c r="A43" s="59">
        <v>34</v>
      </c>
      <c r="B43" s="59"/>
      <c r="C43" s="78" t="s">
        <v>8</v>
      </c>
      <c r="D43" s="112">
        <v>570629</v>
      </c>
      <c r="E43" s="112">
        <v>536570</v>
      </c>
      <c r="F43" s="112">
        <v>405865</v>
      </c>
      <c r="G43" s="112">
        <v>184561</v>
      </c>
      <c r="H43" s="112">
        <v>155287</v>
      </c>
      <c r="I43" s="112">
        <v>37786</v>
      </c>
      <c r="J43" s="112">
        <v>22663</v>
      </c>
      <c r="K43" s="112">
        <v>4349</v>
      </c>
      <c r="L43" s="112">
        <v>1917710</v>
      </c>
      <c r="M43" s="14"/>
    </row>
    <row r="44" spans="1:13" ht="12.75" customHeight="1">
      <c r="A44" s="107">
        <v>35</v>
      </c>
      <c r="B44" s="107"/>
      <c r="C44" s="60"/>
      <c r="D44" s="108"/>
      <c r="E44" s="108"/>
      <c r="F44" s="108"/>
      <c r="G44" s="108"/>
      <c r="H44" s="108"/>
      <c r="I44" s="108"/>
      <c r="J44" s="108"/>
      <c r="K44" s="108"/>
      <c r="L44" s="108"/>
      <c r="M44" s="14"/>
    </row>
    <row r="45" spans="1:13" ht="12.75" customHeight="1">
      <c r="A45" s="107">
        <v>36</v>
      </c>
      <c r="B45" s="107"/>
      <c r="C45" s="48" t="s">
        <v>50</v>
      </c>
      <c r="D45" s="114">
        <v>7121369</v>
      </c>
      <c r="E45" s="114">
        <v>6102815</v>
      </c>
      <c r="F45" s="114">
        <v>5105415</v>
      </c>
      <c r="G45" s="114">
        <v>2249189</v>
      </c>
      <c r="H45" s="114">
        <v>2086085</v>
      </c>
      <c r="I45" s="114">
        <v>722394</v>
      </c>
      <c r="J45" s="114">
        <v>271780</v>
      </c>
      <c r="K45" s="114">
        <v>81250</v>
      </c>
      <c r="L45" s="114">
        <v>23740297</v>
      </c>
      <c r="M45" s="14"/>
    </row>
    <row r="46" spans="1:13" ht="14.25" customHeight="1">
      <c r="A46" s="122">
        <v>37</v>
      </c>
      <c r="B46" s="122"/>
      <c r="C46" s="127" t="s">
        <v>51</v>
      </c>
      <c r="D46" s="128">
        <v>896.9</v>
      </c>
      <c r="E46" s="128">
        <v>1003.4</v>
      </c>
      <c r="F46" s="128">
        <v>1071.3</v>
      </c>
      <c r="G46" s="128">
        <v>900.2</v>
      </c>
      <c r="H46" s="128">
        <v>1110.0999999999999</v>
      </c>
      <c r="I46" s="128">
        <v>1267.5</v>
      </c>
      <c r="J46" s="128">
        <v>736.8</v>
      </c>
      <c r="K46" s="128">
        <v>442.4</v>
      </c>
      <c r="L46" s="128">
        <v>975.8</v>
      </c>
      <c r="M46" s="14"/>
    </row>
    <row r="47" spans="1:13" s="105" customFormat="1" ht="15" customHeight="1">
      <c r="A47" s="59">
        <v>38</v>
      </c>
      <c r="B47" s="48" t="s">
        <v>56</v>
      </c>
      <c r="C47" s="126"/>
      <c r="D47" s="120"/>
      <c r="E47" s="120"/>
      <c r="F47" s="120"/>
      <c r="G47" s="120"/>
      <c r="H47" s="120"/>
      <c r="I47" s="120"/>
      <c r="J47" s="120"/>
      <c r="K47" s="121"/>
      <c r="L47" s="120"/>
      <c r="M47" s="104"/>
    </row>
    <row r="48" spans="1:13" ht="12.75" customHeight="1">
      <c r="A48" s="59">
        <v>39</v>
      </c>
      <c r="B48" s="122"/>
      <c r="C48" s="90" t="s">
        <v>26</v>
      </c>
      <c r="D48" s="123"/>
      <c r="E48" s="123"/>
      <c r="F48" s="123"/>
      <c r="G48" s="106"/>
      <c r="H48" s="106"/>
      <c r="I48" s="106"/>
      <c r="J48" s="106"/>
      <c r="K48" s="106"/>
      <c r="L48" s="106"/>
      <c r="M48" s="14"/>
    </row>
    <row r="49" spans="1:13" ht="12.75" customHeight="1">
      <c r="A49" s="59">
        <v>40</v>
      </c>
      <c r="B49" s="107"/>
      <c r="C49" s="60" t="s">
        <v>6</v>
      </c>
      <c r="D49" s="108">
        <v>792984</v>
      </c>
      <c r="E49" s="108">
        <v>642905</v>
      </c>
      <c r="F49" s="108">
        <v>421606</v>
      </c>
      <c r="G49" s="108">
        <v>190272</v>
      </c>
      <c r="H49" s="108">
        <v>215472</v>
      </c>
      <c r="I49" s="108">
        <v>53890</v>
      </c>
      <c r="J49" s="108">
        <v>29303</v>
      </c>
      <c r="K49" s="108">
        <v>9549</v>
      </c>
      <c r="L49" s="108">
        <v>2355981</v>
      </c>
      <c r="M49" s="14"/>
    </row>
    <row r="50" spans="1:13" ht="12.75" customHeight="1">
      <c r="A50" s="59">
        <v>41</v>
      </c>
      <c r="B50" s="107"/>
      <c r="C50" s="60" t="s">
        <v>7</v>
      </c>
      <c r="D50" s="108">
        <v>61766</v>
      </c>
      <c r="E50" s="108">
        <v>108842</v>
      </c>
      <c r="F50" s="108">
        <v>58015</v>
      </c>
      <c r="G50" s="108">
        <v>53322</v>
      </c>
      <c r="H50" s="108">
        <v>19043</v>
      </c>
      <c r="I50" s="108">
        <v>6986</v>
      </c>
      <c r="J50" s="108">
        <v>4430</v>
      </c>
      <c r="K50" s="108">
        <v>3130</v>
      </c>
      <c r="L50" s="108">
        <v>315534</v>
      </c>
      <c r="M50" s="14"/>
    </row>
    <row r="51" spans="1:13" ht="12.75" customHeight="1">
      <c r="A51" s="107">
        <v>42</v>
      </c>
      <c r="B51" s="107"/>
      <c r="C51" s="60" t="s">
        <v>8</v>
      </c>
      <c r="D51" s="108">
        <v>200479</v>
      </c>
      <c r="E51" s="108">
        <v>188670</v>
      </c>
      <c r="F51" s="108">
        <v>125068</v>
      </c>
      <c r="G51" s="108">
        <v>44674</v>
      </c>
      <c r="H51" s="108">
        <v>52672</v>
      </c>
      <c r="I51" s="108">
        <v>12122</v>
      </c>
      <c r="J51" s="108">
        <v>9364</v>
      </c>
      <c r="K51" s="108">
        <v>1751</v>
      </c>
      <c r="L51" s="108">
        <v>634800</v>
      </c>
      <c r="M51" s="14"/>
    </row>
    <row r="52" spans="1:13" ht="12.75" customHeight="1">
      <c r="A52" s="107">
        <v>43</v>
      </c>
      <c r="B52" s="107"/>
      <c r="C52" s="65" t="s">
        <v>49</v>
      </c>
      <c r="D52" s="109">
        <v>1056084</v>
      </c>
      <c r="E52" s="109">
        <v>940833</v>
      </c>
      <c r="F52" s="109">
        <v>605352</v>
      </c>
      <c r="G52" s="109">
        <v>288479</v>
      </c>
      <c r="H52" s="109">
        <v>287326</v>
      </c>
      <c r="I52" s="109">
        <v>73024</v>
      </c>
      <c r="J52" s="109">
        <v>43488</v>
      </c>
      <c r="K52" s="109">
        <v>14440</v>
      </c>
      <c r="L52" s="109">
        <v>3309026</v>
      </c>
      <c r="M52" s="14"/>
    </row>
    <row r="53" spans="1:13" ht="12.75" customHeight="1">
      <c r="A53" s="122">
        <v>44</v>
      </c>
      <c r="B53" s="107"/>
      <c r="C53" s="65"/>
      <c r="D53" s="109"/>
      <c r="E53" s="109"/>
      <c r="F53" s="109"/>
      <c r="G53" s="109"/>
      <c r="H53" s="109"/>
      <c r="I53" s="109"/>
      <c r="J53" s="109"/>
      <c r="K53" s="109"/>
      <c r="L53" s="109"/>
      <c r="M53" s="14"/>
    </row>
    <row r="54" spans="1:13" ht="12.75" customHeight="1">
      <c r="A54" s="59">
        <v>45</v>
      </c>
      <c r="B54" s="107"/>
      <c r="C54" s="48" t="s">
        <v>27</v>
      </c>
      <c r="D54" s="110"/>
      <c r="E54" s="111"/>
      <c r="F54" s="111"/>
      <c r="G54" s="111"/>
      <c r="H54" s="111"/>
      <c r="I54" s="111"/>
      <c r="J54" s="111"/>
      <c r="K54" s="111"/>
      <c r="L54" s="111"/>
      <c r="M54" s="14"/>
    </row>
    <row r="55" spans="1:13" ht="12.75" customHeight="1">
      <c r="A55" s="59">
        <v>46</v>
      </c>
      <c r="B55" s="107"/>
      <c r="C55" s="60" t="s">
        <v>6</v>
      </c>
      <c r="D55" s="108">
        <v>887967</v>
      </c>
      <c r="E55" s="108">
        <v>1002234</v>
      </c>
      <c r="F55" s="108">
        <v>771274</v>
      </c>
      <c r="G55" s="108">
        <v>288643</v>
      </c>
      <c r="H55" s="108">
        <v>336837</v>
      </c>
      <c r="I55" s="108">
        <v>125280</v>
      </c>
      <c r="J55" s="108">
        <v>35360</v>
      </c>
      <c r="K55" s="108">
        <v>11321</v>
      </c>
      <c r="L55" s="108">
        <v>3458916</v>
      </c>
      <c r="M55" s="14"/>
    </row>
    <row r="56" spans="1:13" ht="12.75" customHeight="1">
      <c r="A56" s="59">
        <v>47</v>
      </c>
      <c r="B56" s="107"/>
      <c r="C56" s="60" t="s">
        <v>7</v>
      </c>
      <c r="D56" s="108">
        <v>33086</v>
      </c>
      <c r="E56" s="108">
        <v>51974</v>
      </c>
      <c r="F56" s="108">
        <v>40091</v>
      </c>
      <c r="G56" s="108">
        <v>14677</v>
      </c>
      <c r="H56" s="108">
        <v>13290</v>
      </c>
      <c r="I56" s="108">
        <v>3168</v>
      </c>
      <c r="J56" s="108">
        <v>1064</v>
      </c>
      <c r="K56" s="108">
        <v>603</v>
      </c>
      <c r="L56" s="108">
        <v>157953</v>
      </c>
      <c r="M56" s="14"/>
    </row>
    <row r="57" spans="1:13" ht="12.75" customHeight="1">
      <c r="A57" s="59">
        <v>48</v>
      </c>
      <c r="B57" s="107"/>
      <c r="C57" s="60" t="s">
        <v>8</v>
      </c>
      <c r="D57" s="108">
        <v>43757</v>
      </c>
      <c r="E57" s="108">
        <v>62803</v>
      </c>
      <c r="F57" s="108">
        <v>43584</v>
      </c>
      <c r="G57" s="108">
        <v>11292</v>
      </c>
      <c r="H57" s="108">
        <v>15663</v>
      </c>
      <c r="I57" s="108">
        <v>4244</v>
      </c>
      <c r="J57" s="108">
        <v>1263</v>
      </c>
      <c r="K57" s="108">
        <v>326</v>
      </c>
      <c r="L57" s="108">
        <v>182932</v>
      </c>
      <c r="M57" s="14"/>
    </row>
    <row r="58" spans="1:13" ht="12.75" customHeight="1">
      <c r="A58" s="107">
        <v>49</v>
      </c>
      <c r="B58" s="107"/>
      <c r="C58" s="65" t="s">
        <v>49</v>
      </c>
      <c r="D58" s="109">
        <v>967104</v>
      </c>
      <c r="E58" s="109">
        <v>1117494</v>
      </c>
      <c r="F58" s="109">
        <v>855648</v>
      </c>
      <c r="G58" s="109">
        <v>314937</v>
      </c>
      <c r="H58" s="109">
        <v>365954</v>
      </c>
      <c r="I58" s="109">
        <v>132745</v>
      </c>
      <c r="J58" s="109">
        <v>37968</v>
      </c>
      <c r="K58" s="109">
        <v>12274</v>
      </c>
      <c r="L58" s="109">
        <v>3804124</v>
      </c>
      <c r="M58" s="14"/>
    </row>
    <row r="59" spans="1:13" ht="12.75" customHeight="1">
      <c r="A59" s="107">
        <v>50</v>
      </c>
      <c r="B59" s="107"/>
      <c r="C59" s="65"/>
      <c r="D59" s="109"/>
      <c r="E59" s="109"/>
      <c r="F59" s="109"/>
      <c r="G59" s="109"/>
      <c r="H59" s="109"/>
      <c r="I59" s="109"/>
      <c r="J59" s="109"/>
      <c r="K59" s="109"/>
      <c r="L59" s="109"/>
      <c r="M59" s="14"/>
    </row>
    <row r="60" spans="1:13" ht="12.75" customHeight="1">
      <c r="A60" s="122">
        <v>51</v>
      </c>
      <c r="B60" s="107"/>
      <c r="C60" s="48" t="s">
        <v>28</v>
      </c>
      <c r="D60" s="110"/>
      <c r="E60" s="110"/>
      <c r="F60" s="111"/>
      <c r="G60" s="111"/>
      <c r="H60" s="111"/>
      <c r="I60" s="111"/>
      <c r="J60" s="111"/>
      <c r="K60" s="111"/>
      <c r="L60" s="111"/>
      <c r="M60" s="14"/>
    </row>
    <row r="61" spans="1:13" ht="12.75" customHeight="1">
      <c r="A61" s="59">
        <v>52</v>
      </c>
      <c r="B61" s="107"/>
      <c r="C61" s="60" t="s">
        <v>6</v>
      </c>
      <c r="D61" s="108">
        <v>768734</v>
      </c>
      <c r="E61" s="108">
        <v>663488</v>
      </c>
      <c r="F61" s="108">
        <v>520287</v>
      </c>
      <c r="G61" s="108">
        <v>227083</v>
      </c>
      <c r="H61" s="108">
        <v>226792</v>
      </c>
      <c r="I61" s="108">
        <v>67477</v>
      </c>
      <c r="J61" s="108">
        <v>24944</v>
      </c>
      <c r="K61" s="108">
        <v>8483</v>
      </c>
      <c r="L61" s="108">
        <v>2507288</v>
      </c>
      <c r="M61" s="14"/>
    </row>
    <row r="62" spans="1:13" ht="12.75" customHeight="1">
      <c r="A62" s="59">
        <v>53</v>
      </c>
      <c r="B62" s="107"/>
      <c r="C62" s="60" t="s">
        <v>7</v>
      </c>
      <c r="D62" s="108">
        <v>33107</v>
      </c>
      <c r="E62" s="108">
        <v>44474</v>
      </c>
      <c r="F62" s="108">
        <v>32397</v>
      </c>
      <c r="G62" s="108">
        <v>14634</v>
      </c>
      <c r="H62" s="108">
        <v>10472</v>
      </c>
      <c r="I62" s="108">
        <v>2044</v>
      </c>
      <c r="J62" s="108">
        <v>1043</v>
      </c>
      <c r="K62" s="108">
        <v>807</v>
      </c>
      <c r="L62" s="108">
        <v>138978</v>
      </c>
      <c r="M62" s="14"/>
    </row>
    <row r="63" spans="1:13" ht="12.75" customHeight="1">
      <c r="A63" s="59">
        <v>54</v>
      </c>
      <c r="B63" s="107"/>
      <c r="C63" s="60" t="s">
        <v>8</v>
      </c>
      <c r="D63" s="108">
        <v>14798</v>
      </c>
      <c r="E63" s="108">
        <v>18058</v>
      </c>
      <c r="F63" s="108">
        <v>14708</v>
      </c>
      <c r="G63" s="108">
        <v>5794</v>
      </c>
      <c r="H63" s="108">
        <v>5842</v>
      </c>
      <c r="I63" s="108">
        <v>726</v>
      </c>
      <c r="J63" s="108">
        <v>727</v>
      </c>
      <c r="K63" s="108">
        <v>103</v>
      </c>
      <c r="L63" s="108">
        <v>60756</v>
      </c>
      <c r="M63" s="14"/>
    </row>
    <row r="64" spans="1:13" ht="12.75" customHeight="1">
      <c r="A64" s="59">
        <v>55</v>
      </c>
      <c r="B64" s="107"/>
      <c r="C64" s="65" t="s">
        <v>49</v>
      </c>
      <c r="D64" s="109">
        <v>818141</v>
      </c>
      <c r="E64" s="109">
        <v>726309</v>
      </c>
      <c r="F64" s="109">
        <v>567789</v>
      </c>
      <c r="G64" s="109">
        <v>247721</v>
      </c>
      <c r="H64" s="109">
        <v>243206</v>
      </c>
      <c r="I64" s="109">
        <v>70277</v>
      </c>
      <c r="J64" s="109">
        <v>26883</v>
      </c>
      <c r="K64" s="109">
        <v>9408</v>
      </c>
      <c r="L64" s="109">
        <v>2709734</v>
      </c>
      <c r="M64" s="14"/>
    </row>
    <row r="65" spans="1:13" ht="12.75" customHeight="1">
      <c r="A65" s="107">
        <v>56</v>
      </c>
      <c r="B65" s="107"/>
      <c r="C65" s="65"/>
      <c r="D65" s="109"/>
      <c r="E65" s="109"/>
      <c r="F65" s="109"/>
      <c r="G65" s="109"/>
      <c r="H65" s="109"/>
      <c r="I65" s="109"/>
      <c r="J65" s="109"/>
      <c r="K65" s="109"/>
      <c r="L65" s="109"/>
      <c r="M65" s="14"/>
    </row>
    <row r="66" spans="1:13" ht="12.75" customHeight="1">
      <c r="A66" s="107">
        <v>57</v>
      </c>
      <c r="B66" s="107"/>
      <c r="C66" s="48" t="s">
        <v>29</v>
      </c>
      <c r="D66" s="110"/>
      <c r="E66" s="111"/>
      <c r="F66" s="111"/>
      <c r="G66" s="111"/>
      <c r="H66" s="111"/>
      <c r="I66" s="111"/>
      <c r="J66" s="111"/>
      <c r="K66" s="111"/>
      <c r="L66" s="111"/>
      <c r="M66" s="14"/>
    </row>
    <row r="67" spans="1:13" ht="12.75" customHeight="1">
      <c r="A67" s="122">
        <v>58</v>
      </c>
      <c r="B67" s="107"/>
      <c r="C67" s="60" t="s">
        <v>6</v>
      </c>
      <c r="D67" s="108">
        <v>5420485</v>
      </c>
      <c r="E67" s="108">
        <v>4353207</v>
      </c>
      <c r="F67" s="108">
        <v>4070371</v>
      </c>
      <c r="G67" s="108">
        <v>1947521</v>
      </c>
      <c r="H67" s="108">
        <v>1544510</v>
      </c>
      <c r="I67" s="108">
        <v>555440</v>
      </c>
      <c r="J67" s="108">
        <v>280682</v>
      </c>
      <c r="K67" s="108">
        <v>84804</v>
      </c>
      <c r="L67" s="108">
        <v>18257020</v>
      </c>
      <c r="M67" s="14"/>
    </row>
    <row r="68" spans="1:13" ht="12.75" customHeight="1">
      <c r="A68" s="59">
        <v>59</v>
      </c>
      <c r="B68" s="107"/>
      <c r="C68" s="60" t="s">
        <v>7</v>
      </c>
      <c r="D68" s="108">
        <v>202622</v>
      </c>
      <c r="E68" s="108">
        <v>254105</v>
      </c>
      <c r="F68" s="108">
        <v>175741</v>
      </c>
      <c r="G68" s="108">
        <v>109759</v>
      </c>
      <c r="H68" s="108">
        <v>63481</v>
      </c>
      <c r="I68" s="108">
        <v>21127</v>
      </c>
      <c r="J68" s="108">
        <v>9474</v>
      </c>
      <c r="K68" s="108">
        <v>4983</v>
      </c>
      <c r="L68" s="108">
        <v>841292</v>
      </c>
      <c r="M68" s="14"/>
    </row>
    <row r="69" spans="1:13" ht="12.75" customHeight="1">
      <c r="A69" s="59">
        <v>60</v>
      </c>
      <c r="B69" s="107"/>
      <c r="C69" s="60" t="s">
        <v>8</v>
      </c>
      <c r="D69" s="108">
        <v>397746</v>
      </c>
      <c r="E69" s="108">
        <v>383567</v>
      </c>
      <c r="F69" s="108">
        <v>297403</v>
      </c>
      <c r="G69" s="108">
        <v>126077</v>
      </c>
      <c r="H69" s="108">
        <v>107166</v>
      </c>
      <c r="I69" s="108">
        <v>26842</v>
      </c>
      <c r="J69" s="108">
        <v>16677</v>
      </c>
      <c r="K69" s="108">
        <v>3320</v>
      </c>
      <c r="L69" s="108">
        <v>1358798</v>
      </c>
      <c r="M69" s="14"/>
    </row>
    <row r="70" spans="1:13" ht="12.75" customHeight="1">
      <c r="A70" s="59">
        <v>61</v>
      </c>
      <c r="B70" s="107"/>
      <c r="C70" s="65" t="s">
        <v>49</v>
      </c>
      <c r="D70" s="109">
        <v>6029952</v>
      </c>
      <c r="E70" s="109">
        <v>4992576</v>
      </c>
      <c r="F70" s="109">
        <v>4545804</v>
      </c>
      <c r="G70" s="109">
        <v>2184826</v>
      </c>
      <c r="H70" s="109">
        <v>1715749</v>
      </c>
      <c r="I70" s="109">
        <v>603639</v>
      </c>
      <c r="J70" s="109">
        <v>307882</v>
      </c>
      <c r="K70" s="109">
        <v>93184</v>
      </c>
      <c r="L70" s="109">
        <v>20473612</v>
      </c>
      <c r="M70" s="14"/>
    </row>
    <row r="71" spans="1:13" ht="12.75" customHeight="1">
      <c r="A71" s="59">
        <v>62</v>
      </c>
      <c r="B71" s="107"/>
      <c r="C71" s="65"/>
      <c r="D71" s="109"/>
      <c r="E71" s="109"/>
      <c r="F71" s="109"/>
      <c r="G71" s="109"/>
      <c r="H71" s="109"/>
      <c r="I71" s="109"/>
      <c r="J71" s="109"/>
      <c r="K71" s="109"/>
      <c r="L71" s="109"/>
      <c r="M71" s="14"/>
    </row>
    <row r="72" spans="1:13" ht="12.75" customHeight="1">
      <c r="A72" s="107">
        <v>63</v>
      </c>
      <c r="B72" s="107"/>
      <c r="C72" s="48" t="s">
        <v>4</v>
      </c>
      <c r="D72" s="110"/>
      <c r="E72" s="110"/>
      <c r="F72" s="110"/>
      <c r="G72" s="111"/>
      <c r="H72" s="111"/>
      <c r="I72" s="111"/>
      <c r="J72" s="111"/>
      <c r="K72" s="111"/>
      <c r="L72" s="111"/>
      <c r="M72" s="14"/>
    </row>
    <row r="73" spans="1:13" ht="12.75" customHeight="1">
      <c r="A73" s="107">
        <v>64</v>
      </c>
      <c r="B73" s="107"/>
      <c r="C73" s="60" t="s">
        <v>6</v>
      </c>
      <c r="D73" s="108">
        <v>24345</v>
      </c>
      <c r="E73" s="108">
        <v>17382</v>
      </c>
      <c r="F73" s="108">
        <v>65982</v>
      </c>
      <c r="G73" s="108">
        <v>22539</v>
      </c>
      <c r="H73" s="108">
        <v>7807</v>
      </c>
      <c r="I73" s="108">
        <v>2768</v>
      </c>
      <c r="J73" s="108">
        <v>3640</v>
      </c>
      <c r="K73" s="108">
        <v>1504</v>
      </c>
      <c r="L73" s="108">
        <v>145967</v>
      </c>
      <c r="M73" s="14"/>
    </row>
    <row r="74" spans="1:13" ht="12.75" customHeight="1">
      <c r="A74" s="122">
        <v>65</v>
      </c>
      <c r="B74" s="107"/>
      <c r="C74" s="60" t="s">
        <v>7</v>
      </c>
      <c r="D74" s="108">
        <v>199790</v>
      </c>
      <c r="E74" s="108">
        <v>80690</v>
      </c>
      <c r="F74" s="108">
        <v>66574</v>
      </c>
      <c r="G74" s="108">
        <v>45508</v>
      </c>
      <c r="H74" s="108">
        <v>15899</v>
      </c>
      <c r="I74" s="108">
        <v>14244</v>
      </c>
      <c r="J74" s="108">
        <v>7720</v>
      </c>
      <c r="K74" s="108">
        <v>2818</v>
      </c>
      <c r="L74" s="108">
        <v>433243</v>
      </c>
      <c r="M74" s="14"/>
    </row>
    <row r="75" spans="1:13" ht="12.75" customHeight="1">
      <c r="A75" s="59">
        <v>66</v>
      </c>
      <c r="B75" s="107"/>
      <c r="C75" s="60" t="s">
        <v>8</v>
      </c>
      <c r="D75" s="108">
        <v>62732</v>
      </c>
      <c r="E75" s="108">
        <v>26365</v>
      </c>
      <c r="F75" s="108">
        <v>33706</v>
      </c>
      <c r="G75" s="108">
        <v>72858</v>
      </c>
      <c r="H75" s="108">
        <v>8142</v>
      </c>
      <c r="I75" s="108">
        <v>2022</v>
      </c>
      <c r="J75" s="108">
        <v>2679</v>
      </c>
      <c r="K75" s="108">
        <v>519</v>
      </c>
      <c r="L75" s="108">
        <v>209023</v>
      </c>
      <c r="M75" s="14"/>
    </row>
    <row r="76" spans="1:13" ht="12.75" customHeight="1">
      <c r="A76" s="59">
        <v>67</v>
      </c>
      <c r="B76" s="107"/>
      <c r="C76" s="65" t="s">
        <v>49</v>
      </c>
      <c r="D76" s="109">
        <v>286956</v>
      </c>
      <c r="E76" s="109">
        <v>124448</v>
      </c>
      <c r="F76" s="109">
        <v>166327</v>
      </c>
      <c r="G76" s="109">
        <v>140912</v>
      </c>
      <c r="H76" s="109">
        <v>31852</v>
      </c>
      <c r="I76" s="109">
        <v>19035</v>
      </c>
      <c r="J76" s="109">
        <v>14047</v>
      </c>
      <c r="K76" s="109">
        <v>4842</v>
      </c>
      <c r="L76" s="109">
        <v>788419</v>
      </c>
      <c r="M76" s="14"/>
    </row>
    <row r="77" spans="1:13" ht="12.75" customHeight="1">
      <c r="A77" s="59">
        <v>68</v>
      </c>
      <c r="B77" s="107"/>
      <c r="C77" s="65"/>
      <c r="D77" s="109"/>
      <c r="E77" s="109"/>
      <c r="F77" s="109"/>
      <c r="G77" s="109"/>
      <c r="H77" s="109"/>
      <c r="I77" s="109"/>
      <c r="J77" s="109"/>
      <c r="K77" s="109"/>
      <c r="L77" s="109"/>
      <c r="M77" s="14"/>
    </row>
    <row r="78" spans="1:13" ht="12.75" customHeight="1">
      <c r="A78" s="59">
        <v>69</v>
      </c>
      <c r="B78" s="59"/>
      <c r="C78" s="73" t="s">
        <v>30</v>
      </c>
      <c r="D78" s="112"/>
      <c r="E78" s="112"/>
      <c r="F78" s="112"/>
      <c r="G78" s="112"/>
      <c r="H78" s="112"/>
      <c r="I78" s="112"/>
      <c r="J78" s="112"/>
      <c r="K78" s="112"/>
      <c r="L78" s="112"/>
      <c r="M78" s="14"/>
    </row>
    <row r="79" spans="1:13" ht="12.75" customHeight="1">
      <c r="A79" s="107">
        <v>70</v>
      </c>
      <c r="B79" s="59"/>
      <c r="C79" s="78" t="s">
        <v>6</v>
      </c>
      <c r="D79" s="113">
        <v>7894515</v>
      </c>
      <c r="E79" s="113">
        <v>6679216</v>
      </c>
      <c r="F79" s="113">
        <v>5849520</v>
      </c>
      <c r="G79" s="113">
        <v>2676058</v>
      </c>
      <c r="H79" s="113">
        <v>2331418</v>
      </c>
      <c r="I79" s="113">
        <v>804855</v>
      </c>
      <c r="J79" s="113">
        <v>373929</v>
      </c>
      <c r="K79" s="113">
        <v>115661</v>
      </c>
      <c r="L79" s="113">
        <v>26725172</v>
      </c>
      <c r="M79" s="14"/>
    </row>
    <row r="80" spans="1:13" ht="12.75" customHeight="1">
      <c r="A80" s="107">
        <v>71</v>
      </c>
      <c r="B80" s="59"/>
      <c r="C80" s="78" t="s">
        <v>7</v>
      </c>
      <c r="D80" s="113">
        <v>530371</v>
      </c>
      <c r="E80" s="113">
        <v>540085</v>
      </c>
      <c r="F80" s="113">
        <v>372818</v>
      </c>
      <c r="G80" s="113">
        <v>237900</v>
      </c>
      <c r="H80" s="113">
        <v>122185</v>
      </c>
      <c r="I80" s="113">
        <v>47569</v>
      </c>
      <c r="J80" s="113">
        <v>23731</v>
      </c>
      <c r="K80" s="113">
        <v>12341</v>
      </c>
      <c r="L80" s="113">
        <v>1887000</v>
      </c>
      <c r="M80" s="14"/>
    </row>
    <row r="81" spans="1:13" ht="12.75" customHeight="1">
      <c r="A81" s="122">
        <v>72</v>
      </c>
      <c r="B81" s="59"/>
      <c r="C81" s="78" t="s">
        <v>8</v>
      </c>
      <c r="D81" s="113">
        <v>719512</v>
      </c>
      <c r="E81" s="113">
        <v>679463</v>
      </c>
      <c r="F81" s="113">
        <v>514469</v>
      </c>
      <c r="G81" s="113">
        <v>260695</v>
      </c>
      <c r="H81" s="113">
        <v>189485</v>
      </c>
      <c r="I81" s="113">
        <v>45956</v>
      </c>
      <c r="J81" s="113">
        <v>30710</v>
      </c>
      <c r="K81" s="113">
        <v>6019</v>
      </c>
      <c r="L81" s="113">
        <v>2446309</v>
      </c>
      <c r="M81" s="14"/>
    </row>
    <row r="82" spans="1:13" ht="12.75" customHeight="1">
      <c r="A82" s="59">
        <v>73</v>
      </c>
      <c r="B82" s="107"/>
      <c r="C82" s="60"/>
      <c r="D82" s="108"/>
      <c r="E82" s="108"/>
      <c r="F82" s="108"/>
      <c r="G82" s="108"/>
      <c r="H82" s="108"/>
      <c r="I82" s="108"/>
      <c r="J82" s="108"/>
      <c r="K82" s="108"/>
      <c r="L82" s="108"/>
      <c r="M82" s="14"/>
    </row>
    <row r="83" spans="1:13" ht="12.75" customHeight="1">
      <c r="A83" s="59">
        <v>74</v>
      </c>
      <c r="B83" s="107"/>
      <c r="C83" s="48" t="s">
        <v>50</v>
      </c>
      <c r="D83" s="114">
        <v>9158237</v>
      </c>
      <c r="E83" s="114">
        <v>7901660</v>
      </c>
      <c r="F83" s="114">
        <v>6740920</v>
      </c>
      <c r="G83" s="114">
        <v>3176875</v>
      </c>
      <c r="H83" s="114">
        <v>2644087</v>
      </c>
      <c r="I83" s="114">
        <v>898720</v>
      </c>
      <c r="J83" s="114">
        <v>430268</v>
      </c>
      <c r="K83" s="114">
        <v>134148</v>
      </c>
      <c r="L83" s="114">
        <v>31084915</v>
      </c>
      <c r="M83" s="14"/>
    </row>
    <row r="84" spans="1:13" ht="14.25" customHeight="1" thickBot="1">
      <c r="A84" s="59">
        <v>75</v>
      </c>
      <c r="B84" s="125"/>
      <c r="C84" s="115" t="s">
        <v>51</v>
      </c>
      <c r="D84" s="116">
        <v>1171.0999999999999</v>
      </c>
      <c r="E84" s="116">
        <v>1314.3</v>
      </c>
      <c r="F84" s="116">
        <v>1423.3</v>
      </c>
      <c r="G84" s="116">
        <v>1267.5</v>
      </c>
      <c r="H84" s="116">
        <v>1439</v>
      </c>
      <c r="I84" s="116">
        <v>1613.2</v>
      </c>
      <c r="J84" s="116">
        <v>1146.5</v>
      </c>
      <c r="K84" s="116">
        <v>666.2</v>
      </c>
      <c r="L84" s="116">
        <v>1292</v>
      </c>
      <c r="M84" s="14"/>
    </row>
    <row r="85" spans="1:13" ht="6" customHeight="1">
      <c r="A85" s="84"/>
      <c r="B85" s="124"/>
      <c r="C85" s="85"/>
      <c r="D85" s="85"/>
      <c r="E85" s="85"/>
      <c r="F85" s="85"/>
      <c r="G85" s="85"/>
      <c r="H85" s="85"/>
      <c r="I85" s="85"/>
      <c r="J85" s="85"/>
      <c r="K85" s="85"/>
      <c r="L85" s="85"/>
      <c r="M85" s="14"/>
    </row>
    <row r="86" spans="1:13" ht="12.75" customHeight="1">
      <c r="A86" s="96" t="s">
        <v>13</v>
      </c>
      <c r="B86" s="275" t="s">
        <v>14</v>
      </c>
      <c r="C86" s="275"/>
      <c r="D86" s="275"/>
      <c r="E86" s="275"/>
      <c r="F86" s="275"/>
      <c r="G86" s="275"/>
      <c r="H86" s="275"/>
      <c r="I86" s="275"/>
      <c r="J86" s="275"/>
      <c r="K86" s="275"/>
      <c r="L86" s="275"/>
      <c r="M86" s="14"/>
    </row>
    <row r="87" spans="1:13" ht="12.75" customHeight="1">
      <c r="A87" s="96" t="s">
        <v>15</v>
      </c>
      <c r="B87" s="276" t="s">
        <v>52</v>
      </c>
      <c r="C87" s="276"/>
      <c r="D87" s="276"/>
      <c r="E87" s="276"/>
      <c r="F87" s="276"/>
      <c r="G87" s="276"/>
      <c r="H87" s="276"/>
      <c r="I87" s="276"/>
      <c r="J87" s="276"/>
      <c r="K87" s="276"/>
      <c r="L87" s="276"/>
      <c r="M87" s="14"/>
    </row>
    <row r="88" spans="1:13" ht="21" customHeight="1">
      <c r="A88" s="95" t="s">
        <v>16</v>
      </c>
      <c r="B88" s="278" t="s">
        <v>53</v>
      </c>
      <c r="C88" s="278"/>
      <c r="D88" s="278"/>
      <c r="E88" s="278"/>
      <c r="F88" s="278"/>
      <c r="G88" s="278"/>
      <c r="H88" s="278"/>
      <c r="I88" s="278"/>
      <c r="J88" s="278"/>
      <c r="K88" s="278"/>
      <c r="L88" s="278"/>
      <c r="M88" s="14"/>
    </row>
    <row r="89" spans="1:13" ht="12.75" customHeight="1">
      <c r="A89" s="96" t="s">
        <v>39</v>
      </c>
      <c r="B89" s="275" t="s">
        <v>17</v>
      </c>
      <c r="C89" s="275"/>
      <c r="D89" s="275"/>
      <c r="E89" s="275"/>
      <c r="F89" s="275"/>
      <c r="G89" s="275"/>
      <c r="H89" s="275"/>
      <c r="I89" s="275"/>
      <c r="J89" s="275"/>
      <c r="K89" s="275"/>
      <c r="L89" s="275"/>
      <c r="M89" s="14"/>
    </row>
    <row r="90" spans="1:13" ht="12.75" customHeight="1">
      <c r="A90" s="96" t="s">
        <v>54</v>
      </c>
      <c r="B90" s="276" t="s">
        <v>174</v>
      </c>
      <c r="C90" s="276"/>
      <c r="D90" s="276"/>
      <c r="E90" s="276"/>
      <c r="F90" s="276"/>
      <c r="G90" s="276"/>
      <c r="H90" s="276"/>
      <c r="I90" s="276"/>
      <c r="J90" s="276"/>
      <c r="K90" s="276"/>
      <c r="L90" s="276"/>
      <c r="M90" s="14"/>
    </row>
    <row r="91" spans="1:13" ht="21" customHeight="1">
      <c r="A91" s="95" t="s">
        <v>55</v>
      </c>
      <c r="B91" s="273" t="s">
        <v>88</v>
      </c>
      <c r="C91" s="273"/>
      <c r="D91" s="273"/>
      <c r="E91" s="273"/>
      <c r="F91" s="273"/>
      <c r="G91" s="273"/>
      <c r="H91" s="273"/>
      <c r="I91" s="273"/>
      <c r="J91" s="273"/>
      <c r="K91" s="273"/>
      <c r="L91" s="273"/>
      <c r="M91" s="14"/>
    </row>
    <row r="92" spans="1:13" ht="6" customHeight="1">
      <c r="A92" s="244"/>
      <c r="B92" s="245"/>
      <c r="C92" s="245"/>
      <c r="D92" s="245"/>
      <c r="E92" s="245"/>
      <c r="F92" s="245"/>
      <c r="G92" s="245"/>
      <c r="H92" s="245"/>
      <c r="I92" s="245"/>
      <c r="J92" s="245"/>
      <c r="K92" s="245"/>
      <c r="L92" s="245"/>
      <c r="M92" s="14"/>
    </row>
    <row r="93" spans="1:13">
      <c r="A93" s="117"/>
      <c r="B93" s="277" t="s">
        <v>181</v>
      </c>
      <c r="C93" s="277"/>
      <c r="D93" s="277"/>
      <c r="E93" s="277"/>
      <c r="F93" s="277"/>
      <c r="G93" s="277"/>
      <c r="H93" s="277"/>
      <c r="I93" s="277"/>
      <c r="J93" s="277"/>
      <c r="K93" s="277"/>
      <c r="L93" s="277"/>
      <c r="M93" s="14"/>
    </row>
    <row r="94" spans="1:13" ht="6" customHeight="1">
      <c r="A94" s="14"/>
      <c r="B94" s="14"/>
      <c r="C94" s="14"/>
      <c r="D94" s="14"/>
      <c r="E94" s="14"/>
      <c r="F94" s="14"/>
      <c r="G94" s="14"/>
      <c r="H94" s="14"/>
      <c r="I94" s="14"/>
      <c r="J94" s="14"/>
      <c r="K94" s="14"/>
      <c r="L94" s="14"/>
      <c r="M94" s="14"/>
    </row>
  </sheetData>
  <mergeCells count="8">
    <mergeCell ref="A7:L7"/>
    <mergeCell ref="B86:L86"/>
    <mergeCell ref="B87:L87"/>
    <mergeCell ref="B93:L93"/>
    <mergeCell ref="B88:L88"/>
    <mergeCell ref="B89:L89"/>
    <mergeCell ref="B90:L90"/>
    <mergeCell ref="B91:L91"/>
  </mergeCells>
  <hyperlinks>
    <hyperlink ref="L5" location="'Table of contents'!A1" display="Table of contents"/>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5"/>
  <cols>
    <col min="1" max="1" width="5.42578125" style="9" customWidth="1"/>
    <col min="2" max="2" width="33.28515625" style="9" customWidth="1"/>
    <col min="3" max="10" width="11.42578125" style="9" customWidth="1"/>
    <col min="11" max="11" width="21.140625" style="9" customWidth="1"/>
    <col min="12" max="12" width="2.7109375" style="9" customWidth="1"/>
    <col min="13" max="257" width="9.140625" style="9"/>
    <col min="258" max="258" width="4.42578125" style="9" customWidth="1"/>
    <col min="259" max="259" width="33.28515625" style="9" customWidth="1"/>
    <col min="260" max="266" width="11.42578125" style="9" customWidth="1"/>
    <col min="267" max="267" width="21.140625" style="9" customWidth="1"/>
    <col min="268" max="268" width="2.7109375" style="9" customWidth="1"/>
    <col min="269" max="513" width="9.140625" style="9"/>
    <col min="514" max="514" width="4.42578125" style="9" customWidth="1"/>
    <col min="515" max="515" width="33.28515625" style="9" customWidth="1"/>
    <col min="516" max="522" width="11.42578125" style="9" customWidth="1"/>
    <col min="523" max="523" width="21.140625" style="9" customWidth="1"/>
    <col min="524" max="524" width="2.7109375" style="9" customWidth="1"/>
    <col min="525" max="769" width="9.140625" style="9"/>
    <col min="770" max="770" width="4.42578125" style="9" customWidth="1"/>
    <col min="771" max="771" width="33.28515625" style="9" customWidth="1"/>
    <col min="772" max="778" width="11.42578125" style="9" customWidth="1"/>
    <col min="779" max="779" width="21.140625" style="9" customWidth="1"/>
    <col min="780" max="780" width="2.7109375" style="9" customWidth="1"/>
    <col min="781" max="1025" width="9.140625" style="9"/>
    <col min="1026" max="1026" width="4.42578125" style="9" customWidth="1"/>
    <col min="1027" max="1027" width="33.28515625" style="9" customWidth="1"/>
    <col min="1028" max="1034" width="11.42578125" style="9" customWidth="1"/>
    <col min="1035" max="1035" width="21.140625" style="9" customWidth="1"/>
    <col min="1036" max="1036" width="2.7109375" style="9" customWidth="1"/>
    <col min="1037" max="1281" width="9.140625" style="9"/>
    <col min="1282" max="1282" width="4.42578125" style="9" customWidth="1"/>
    <col min="1283" max="1283" width="33.28515625" style="9" customWidth="1"/>
    <col min="1284" max="1290" width="11.42578125" style="9" customWidth="1"/>
    <col min="1291" max="1291" width="21.140625" style="9" customWidth="1"/>
    <col min="1292" max="1292" width="2.7109375" style="9" customWidth="1"/>
    <col min="1293" max="1537" width="9.140625" style="9"/>
    <col min="1538" max="1538" width="4.42578125" style="9" customWidth="1"/>
    <col min="1539" max="1539" width="33.28515625" style="9" customWidth="1"/>
    <col min="1540" max="1546" width="11.42578125" style="9" customWidth="1"/>
    <col min="1547" max="1547" width="21.140625" style="9" customWidth="1"/>
    <col min="1548" max="1548" width="2.7109375" style="9" customWidth="1"/>
    <col min="1549" max="1793" width="9.140625" style="9"/>
    <col min="1794" max="1794" width="4.42578125" style="9" customWidth="1"/>
    <col min="1795" max="1795" width="33.28515625" style="9" customWidth="1"/>
    <col min="1796" max="1802" width="11.42578125" style="9" customWidth="1"/>
    <col min="1803" max="1803" width="21.140625" style="9" customWidth="1"/>
    <col min="1804" max="1804" width="2.7109375" style="9" customWidth="1"/>
    <col min="1805" max="2049" width="9.140625" style="9"/>
    <col min="2050" max="2050" width="4.42578125" style="9" customWidth="1"/>
    <col min="2051" max="2051" width="33.28515625" style="9" customWidth="1"/>
    <col min="2052" max="2058" width="11.42578125" style="9" customWidth="1"/>
    <col min="2059" max="2059" width="21.140625" style="9" customWidth="1"/>
    <col min="2060" max="2060" width="2.7109375" style="9" customWidth="1"/>
    <col min="2061" max="2305" width="9.140625" style="9"/>
    <col min="2306" max="2306" width="4.42578125" style="9" customWidth="1"/>
    <col min="2307" max="2307" width="33.28515625" style="9" customWidth="1"/>
    <col min="2308" max="2314" width="11.42578125" style="9" customWidth="1"/>
    <col min="2315" max="2315" width="21.140625" style="9" customWidth="1"/>
    <col min="2316" max="2316" width="2.7109375" style="9" customWidth="1"/>
    <col min="2317" max="2561" width="9.140625" style="9"/>
    <col min="2562" max="2562" width="4.42578125" style="9" customWidth="1"/>
    <col min="2563" max="2563" width="33.28515625" style="9" customWidth="1"/>
    <col min="2564" max="2570" width="11.42578125" style="9" customWidth="1"/>
    <col min="2571" max="2571" width="21.140625" style="9" customWidth="1"/>
    <col min="2572" max="2572" width="2.7109375" style="9" customWidth="1"/>
    <col min="2573" max="2817" width="9.140625" style="9"/>
    <col min="2818" max="2818" width="4.42578125" style="9" customWidth="1"/>
    <col min="2819" max="2819" width="33.28515625" style="9" customWidth="1"/>
    <col min="2820" max="2826" width="11.42578125" style="9" customWidth="1"/>
    <col min="2827" max="2827" width="21.140625" style="9" customWidth="1"/>
    <col min="2828" max="2828" width="2.7109375" style="9" customWidth="1"/>
    <col min="2829" max="3073" width="9.140625" style="9"/>
    <col min="3074" max="3074" width="4.42578125" style="9" customWidth="1"/>
    <col min="3075" max="3075" width="33.28515625" style="9" customWidth="1"/>
    <col min="3076" max="3082" width="11.42578125" style="9" customWidth="1"/>
    <col min="3083" max="3083" width="21.140625" style="9" customWidth="1"/>
    <col min="3084" max="3084" width="2.7109375" style="9" customWidth="1"/>
    <col min="3085" max="3329" width="9.140625" style="9"/>
    <col min="3330" max="3330" width="4.42578125" style="9" customWidth="1"/>
    <col min="3331" max="3331" width="33.28515625" style="9" customWidth="1"/>
    <col min="3332" max="3338" width="11.42578125" style="9" customWidth="1"/>
    <col min="3339" max="3339" width="21.140625" style="9" customWidth="1"/>
    <col min="3340" max="3340" width="2.7109375" style="9" customWidth="1"/>
    <col min="3341" max="3585" width="9.140625" style="9"/>
    <col min="3586" max="3586" width="4.42578125" style="9" customWidth="1"/>
    <col min="3587" max="3587" width="33.28515625" style="9" customWidth="1"/>
    <col min="3588" max="3594" width="11.42578125" style="9" customWidth="1"/>
    <col min="3595" max="3595" width="21.140625" style="9" customWidth="1"/>
    <col min="3596" max="3596" width="2.7109375" style="9" customWidth="1"/>
    <col min="3597" max="3841" width="9.140625" style="9"/>
    <col min="3842" max="3842" width="4.42578125" style="9" customWidth="1"/>
    <col min="3843" max="3843" width="33.28515625" style="9" customWidth="1"/>
    <col min="3844" max="3850" width="11.42578125" style="9" customWidth="1"/>
    <col min="3851" max="3851" width="21.140625" style="9" customWidth="1"/>
    <col min="3852" max="3852" width="2.7109375" style="9" customWidth="1"/>
    <col min="3853" max="4097" width="9.140625" style="9"/>
    <col min="4098" max="4098" width="4.42578125" style="9" customWidth="1"/>
    <col min="4099" max="4099" width="33.28515625" style="9" customWidth="1"/>
    <col min="4100" max="4106" width="11.42578125" style="9" customWidth="1"/>
    <col min="4107" max="4107" width="21.140625" style="9" customWidth="1"/>
    <col min="4108" max="4108" width="2.7109375" style="9" customWidth="1"/>
    <col min="4109" max="4353" width="9.140625" style="9"/>
    <col min="4354" max="4354" width="4.42578125" style="9" customWidth="1"/>
    <col min="4355" max="4355" width="33.28515625" style="9" customWidth="1"/>
    <col min="4356" max="4362" width="11.42578125" style="9" customWidth="1"/>
    <col min="4363" max="4363" width="21.140625" style="9" customWidth="1"/>
    <col min="4364" max="4364" width="2.7109375" style="9" customWidth="1"/>
    <col min="4365" max="4609" width="9.140625" style="9"/>
    <col min="4610" max="4610" width="4.42578125" style="9" customWidth="1"/>
    <col min="4611" max="4611" width="33.28515625" style="9" customWidth="1"/>
    <col min="4612" max="4618" width="11.42578125" style="9" customWidth="1"/>
    <col min="4619" max="4619" width="21.140625" style="9" customWidth="1"/>
    <col min="4620" max="4620" width="2.7109375" style="9" customWidth="1"/>
    <col min="4621" max="4865" width="9.140625" style="9"/>
    <col min="4866" max="4866" width="4.42578125" style="9" customWidth="1"/>
    <col min="4867" max="4867" width="33.28515625" style="9" customWidth="1"/>
    <col min="4868" max="4874" width="11.42578125" style="9" customWidth="1"/>
    <col min="4875" max="4875" width="21.140625" style="9" customWidth="1"/>
    <col min="4876" max="4876" width="2.7109375" style="9" customWidth="1"/>
    <col min="4877" max="5121" width="9.140625" style="9"/>
    <col min="5122" max="5122" width="4.42578125" style="9" customWidth="1"/>
    <col min="5123" max="5123" width="33.28515625" style="9" customWidth="1"/>
    <col min="5124" max="5130" width="11.42578125" style="9" customWidth="1"/>
    <col min="5131" max="5131" width="21.140625" style="9" customWidth="1"/>
    <col min="5132" max="5132" width="2.7109375" style="9" customWidth="1"/>
    <col min="5133" max="5377" width="9.140625" style="9"/>
    <col min="5378" max="5378" width="4.42578125" style="9" customWidth="1"/>
    <col min="5379" max="5379" width="33.28515625" style="9" customWidth="1"/>
    <col min="5380" max="5386" width="11.42578125" style="9" customWidth="1"/>
    <col min="5387" max="5387" width="21.140625" style="9" customWidth="1"/>
    <col min="5388" max="5388" width="2.7109375" style="9" customWidth="1"/>
    <col min="5389" max="5633" width="9.140625" style="9"/>
    <col min="5634" max="5634" width="4.42578125" style="9" customWidth="1"/>
    <col min="5635" max="5635" width="33.28515625" style="9" customWidth="1"/>
    <col min="5636" max="5642" width="11.42578125" style="9" customWidth="1"/>
    <col min="5643" max="5643" width="21.140625" style="9" customWidth="1"/>
    <col min="5644" max="5644" width="2.7109375" style="9" customWidth="1"/>
    <col min="5645" max="5889" width="9.140625" style="9"/>
    <col min="5890" max="5890" width="4.42578125" style="9" customWidth="1"/>
    <col min="5891" max="5891" width="33.28515625" style="9" customWidth="1"/>
    <col min="5892" max="5898" width="11.42578125" style="9" customWidth="1"/>
    <col min="5899" max="5899" width="21.140625" style="9" customWidth="1"/>
    <col min="5900" max="5900" width="2.7109375" style="9" customWidth="1"/>
    <col min="5901" max="6145" width="9.140625" style="9"/>
    <col min="6146" max="6146" width="4.42578125" style="9" customWidth="1"/>
    <col min="6147" max="6147" width="33.28515625" style="9" customWidth="1"/>
    <col min="6148" max="6154" width="11.42578125" style="9" customWidth="1"/>
    <col min="6155" max="6155" width="21.140625" style="9" customWidth="1"/>
    <col min="6156" max="6156" width="2.7109375" style="9" customWidth="1"/>
    <col min="6157" max="6401" width="9.140625" style="9"/>
    <col min="6402" max="6402" width="4.42578125" style="9" customWidth="1"/>
    <col min="6403" max="6403" width="33.28515625" style="9" customWidth="1"/>
    <col min="6404" max="6410" width="11.42578125" style="9" customWidth="1"/>
    <col min="6411" max="6411" width="21.140625" style="9" customWidth="1"/>
    <col min="6412" max="6412" width="2.7109375" style="9" customWidth="1"/>
    <col min="6413" max="6657" width="9.140625" style="9"/>
    <col min="6658" max="6658" width="4.42578125" style="9" customWidth="1"/>
    <col min="6659" max="6659" width="33.28515625" style="9" customWidth="1"/>
    <col min="6660" max="6666" width="11.42578125" style="9" customWidth="1"/>
    <col min="6667" max="6667" width="21.140625" style="9" customWidth="1"/>
    <col min="6668" max="6668" width="2.7109375" style="9" customWidth="1"/>
    <col min="6669" max="6913" width="9.140625" style="9"/>
    <col min="6914" max="6914" width="4.42578125" style="9" customWidth="1"/>
    <col min="6915" max="6915" width="33.28515625" style="9" customWidth="1"/>
    <col min="6916" max="6922" width="11.42578125" style="9" customWidth="1"/>
    <col min="6923" max="6923" width="21.140625" style="9" customWidth="1"/>
    <col min="6924" max="6924" width="2.7109375" style="9" customWidth="1"/>
    <col min="6925" max="7169" width="9.140625" style="9"/>
    <col min="7170" max="7170" width="4.42578125" style="9" customWidth="1"/>
    <col min="7171" max="7171" width="33.28515625" style="9" customWidth="1"/>
    <col min="7172" max="7178" width="11.42578125" style="9" customWidth="1"/>
    <col min="7179" max="7179" width="21.140625" style="9" customWidth="1"/>
    <col min="7180" max="7180" width="2.7109375" style="9" customWidth="1"/>
    <col min="7181" max="7425" width="9.140625" style="9"/>
    <col min="7426" max="7426" width="4.42578125" style="9" customWidth="1"/>
    <col min="7427" max="7427" width="33.28515625" style="9" customWidth="1"/>
    <col min="7428" max="7434" width="11.42578125" style="9" customWidth="1"/>
    <col min="7435" max="7435" width="21.140625" style="9" customWidth="1"/>
    <col min="7436" max="7436" width="2.7109375" style="9" customWidth="1"/>
    <col min="7437" max="7681" width="9.140625" style="9"/>
    <col min="7682" max="7682" width="4.42578125" style="9" customWidth="1"/>
    <col min="7683" max="7683" width="33.28515625" style="9" customWidth="1"/>
    <col min="7684" max="7690" width="11.42578125" style="9" customWidth="1"/>
    <col min="7691" max="7691" width="21.140625" style="9" customWidth="1"/>
    <col min="7692" max="7692" width="2.7109375" style="9" customWidth="1"/>
    <col min="7693" max="7937" width="9.140625" style="9"/>
    <col min="7938" max="7938" width="4.42578125" style="9" customWidth="1"/>
    <col min="7939" max="7939" width="33.28515625" style="9" customWidth="1"/>
    <col min="7940" max="7946" width="11.42578125" style="9" customWidth="1"/>
    <col min="7947" max="7947" width="21.140625" style="9" customWidth="1"/>
    <col min="7948" max="7948" width="2.7109375" style="9" customWidth="1"/>
    <col min="7949" max="8193" width="9.140625" style="9"/>
    <col min="8194" max="8194" width="4.42578125" style="9" customWidth="1"/>
    <col min="8195" max="8195" width="33.28515625" style="9" customWidth="1"/>
    <col min="8196" max="8202" width="11.42578125" style="9" customWidth="1"/>
    <col min="8203" max="8203" width="21.140625" style="9" customWidth="1"/>
    <col min="8204" max="8204" width="2.7109375" style="9" customWidth="1"/>
    <col min="8205" max="8449" width="9.140625" style="9"/>
    <col min="8450" max="8450" width="4.42578125" style="9" customWidth="1"/>
    <col min="8451" max="8451" width="33.28515625" style="9" customWidth="1"/>
    <col min="8452" max="8458" width="11.42578125" style="9" customWidth="1"/>
    <col min="8459" max="8459" width="21.140625" style="9" customWidth="1"/>
    <col min="8460" max="8460" width="2.7109375" style="9" customWidth="1"/>
    <col min="8461" max="8705" width="9.140625" style="9"/>
    <col min="8706" max="8706" width="4.42578125" style="9" customWidth="1"/>
    <col min="8707" max="8707" width="33.28515625" style="9" customWidth="1"/>
    <col min="8708" max="8714" width="11.42578125" style="9" customWidth="1"/>
    <col min="8715" max="8715" width="21.140625" style="9" customWidth="1"/>
    <col min="8716" max="8716" width="2.7109375" style="9" customWidth="1"/>
    <col min="8717" max="8961" width="9.140625" style="9"/>
    <col min="8962" max="8962" width="4.42578125" style="9" customWidth="1"/>
    <col min="8963" max="8963" width="33.28515625" style="9" customWidth="1"/>
    <col min="8964" max="8970" width="11.42578125" style="9" customWidth="1"/>
    <col min="8971" max="8971" width="21.140625" style="9" customWidth="1"/>
    <col min="8972" max="8972" width="2.7109375" style="9" customWidth="1"/>
    <col min="8973" max="9217" width="9.140625" style="9"/>
    <col min="9218" max="9218" width="4.42578125" style="9" customWidth="1"/>
    <col min="9219" max="9219" width="33.28515625" style="9" customWidth="1"/>
    <col min="9220" max="9226" width="11.42578125" style="9" customWidth="1"/>
    <col min="9227" max="9227" width="21.140625" style="9" customWidth="1"/>
    <col min="9228" max="9228" width="2.7109375" style="9" customWidth="1"/>
    <col min="9229" max="9473" width="9.140625" style="9"/>
    <col min="9474" max="9474" width="4.42578125" style="9" customWidth="1"/>
    <col min="9475" max="9475" width="33.28515625" style="9" customWidth="1"/>
    <col min="9476" max="9482" width="11.42578125" style="9" customWidth="1"/>
    <col min="9483" max="9483" width="21.140625" style="9" customWidth="1"/>
    <col min="9484" max="9484" width="2.7109375" style="9" customWidth="1"/>
    <col min="9485" max="9729" width="9.140625" style="9"/>
    <col min="9730" max="9730" width="4.42578125" style="9" customWidth="1"/>
    <col min="9731" max="9731" width="33.28515625" style="9" customWidth="1"/>
    <col min="9732" max="9738" width="11.42578125" style="9" customWidth="1"/>
    <col min="9739" max="9739" width="21.140625" style="9" customWidth="1"/>
    <col min="9740" max="9740" width="2.7109375" style="9" customWidth="1"/>
    <col min="9741" max="9985" width="9.140625" style="9"/>
    <col min="9986" max="9986" width="4.42578125" style="9" customWidth="1"/>
    <col min="9987" max="9987" width="33.28515625" style="9" customWidth="1"/>
    <col min="9988" max="9994" width="11.42578125" style="9" customWidth="1"/>
    <col min="9995" max="9995" width="21.140625" style="9" customWidth="1"/>
    <col min="9996" max="9996" width="2.7109375" style="9" customWidth="1"/>
    <col min="9997" max="10241" width="9.140625" style="9"/>
    <col min="10242" max="10242" width="4.42578125" style="9" customWidth="1"/>
    <col min="10243" max="10243" width="33.28515625" style="9" customWidth="1"/>
    <col min="10244" max="10250" width="11.42578125" style="9" customWidth="1"/>
    <col min="10251" max="10251" width="21.140625" style="9" customWidth="1"/>
    <col min="10252" max="10252" width="2.7109375" style="9" customWidth="1"/>
    <col min="10253" max="10497" width="9.140625" style="9"/>
    <col min="10498" max="10498" width="4.42578125" style="9" customWidth="1"/>
    <col min="10499" max="10499" width="33.28515625" style="9" customWidth="1"/>
    <col min="10500" max="10506" width="11.42578125" style="9" customWidth="1"/>
    <col min="10507" max="10507" width="21.140625" style="9" customWidth="1"/>
    <col min="10508" max="10508" width="2.7109375" style="9" customWidth="1"/>
    <col min="10509" max="10753" width="9.140625" style="9"/>
    <col min="10754" max="10754" width="4.42578125" style="9" customWidth="1"/>
    <col min="10755" max="10755" width="33.28515625" style="9" customWidth="1"/>
    <col min="10756" max="10762" width="11.42578125" style="9" customWidth="1"/>
    <col min="10763" max="10763" width="21.140625" style="9" customWidth="1"/>
    <col min="10764" max="10764" width="2.7109375" style="9" customWidth="1"/>
    <col min="10765" max="11009" width="9.140625" style="9"/>
    <col min="11010" max="11010" width="4.42578125" style="9" customWidth="1"/>
    <col min="11011" max="11011" width="33.28515625" style="9" customWidth="1"/>
    <col min="11012" max="11018" width="11.42578125" style="9" customWidth="1"/>
    <col min="11019" max="11019" width="21.140625" style="9" customWidth="1"/>
    <col min="11020" max="11020" width="2.7109375" style="9" customWidth="1"/>
    <col min="11021" max="11265" width="9.140625" style="9"/>
    <col min="11266" max="11266" width="4.42578125" style="9" customWidth="1"/>
    <col min="11267" max="11267" width="33.28515625" style="9" customWidth="1"/>
    <col min="11268" max="11274" width="11.42578125" style="9" customWidth="1"/>
    <col min="11275" max="11275" width="21.140625" style="9" customWidth="1"/>
    <col min="11276" max="11276" width="2.7109375" style="9" customWidth="1"/>
    <col min="11277" max="11521" width="9.140625" style="9"/>
    <col min="11522" max="11522" width="4.42578125" style="9" customWidth="1"/>
    <col min="11523" max="11523" width="33.28515625" style="9" customWidth="1"/>
    <col min="11524" max="11530" width="11.42578125" style="9" customWidth="1"/>
    <col min="11531" max="11531" width="21.140625" style="9" customWidth="1"/>
    <col min="11532" max="11532" width="2.7109375" style="9" customWidth="1"/>
    <col min="11533" max="11777" width="9.140625" style="9"/>
    <col min="11778" max="11778" width="4.42578125" style="9" customWidth="1"/>
    <col min="11779" max="11779" width="33.28515625" style="9" customWidth="1"/>
    <col min="11780" max="11786" width="11.42578125" style="9" customWidth="1"/>
    <col min="11787" max="11787" width="21.140625" style="9" customWidth="1"/>
    <col min="11788" max="11788" width="2.7109375" style="9" customWidth="1"/>
    <col min="11789" max="12033" width="9.140625" style="9"/>
    <col min="12034" max="12034" width="4.42578125" style="9" customWidth="1"/>
    <col min="12035" max="12035" width="33.28515625" style="9" customWidth="1"/>
    <col min="12036" max="12042" width="11.42578125" style="9" customWidth="1"/>
    <col min="12043" max="12043" width="21.140625" style="9" customWidth="1"/>
    <col min="12044" max="12044" width="2.7109375" style="9" customWidth="1"/>
    <col min="12045" max="12289" width="9.140625" style="9"/>
    <col min="12290" max="12290" width="4.42578125" style="9" customWidth="1"/>
    <col min="12291" max="12291" width="33.28515625" style="9" customWidth="1"/>
    <col min="12292" max="12298" width="11.42578125" style="9" customWidth="1"/>
    <col min="12299" max="12299" width="21.140625" style="9" customWidth="1"/>
    <col min="12300" max="12300" width="2.7109375" style="9" customWidth="1"/>
    <col min="12301" max="12545" width="9.140625" style="9"/>
    <col min="12546" max="12546" width="4.42578125" style="9" customWidth="1"/>
    <col min="12547" max="12547" width="33.28515625" style="9" customWidth="1"/>
    <col min="12548" max="12554" width="11.42578125" style="9" customWidth="1"/>
    <col min="12555" max="12555" width="21.140625" style="9" customWidth="1"/>
    <col min="12556" max="12556" width="2.7109375" style="9" customWidth="1"/>
    <col min="12557" max="12801" width="9.140625" style="9"/>
    <col min="12802" max="12802" width="4.42578125" style="9" customWidth="1"/>
    <col min="12803" max="12803" width="33.28515625" style="9" customWidth="1"/>
    <col min="12804" max="12810" width="11.42578125" style="9" customWidth="1"/>
    <col min="12811" max="12811" width="21.140625" style="9" customWidth="1"/>
    <col min="12812" max="12812" width="2.7109375" style="9" customWidth="1"/>
    <col min="12813" max="13057" width="9.140625" style="9"/>
    <col min="13058" max="13058" width="4.42578125" style="9" customWidth="1"/>
    <col min="13059" max="13059" width="33.28515625" style="9" customWidth="1"/>
    <col min="13060" max="13066" width="11.42578125" style="9" customWidth="1"/>
    <col min="13067" max="13067" width="21.140625" style="9" customWidth="1"/>
    <col min="13068" max="13068" width="2.7109375" style="9" customWidth="1"/>
    <col min="13069" max="13313" width="9.140625" style="9"/>
    <col min="13314" max="13314" width="4.42578125" style="9" customWidth="1"/>
    <col min="13315" max="13315" width="33.28515625" style="9" customWidth="1"/>
    <col min="13316" max="13322" width="11.42578125" style="9" customWidth="1"/>
    <col min="13323" max="13323" width="21.140625" style="9" customWidth="1"/>
    <col min="13324" max="13324" width="2.7109375" style="9" customWidth="1"/>
    <col min="13325" max="13569" width="9.140625" style="9"/>
    <col min="13570" max="13570" width="4.42578125" style="9" customWidth="1"/>
    <col min="13571" max="13571" width="33.28515625" style="9" customWidth="1"/>
    <col min="13572" max="13578" width="11.42578125" style="9" customWidth="1"/>
    <col min="13579" max="13579" width="21.140625" style="9" customWidth="1"/>
    <col min="13580" max="13580" width="2.7109375" style="9" customWidth="1"/>
    <col min="13581" max="13825" width="9.140625" style="9"/>
    <col min="13826" max="13826" width="4.42578125" style="9" customWidth="1"/>
    <col min="13827" max="13827" width="33.28515625" style="9" customWidth="1"/>
    <col min="13828" max="13834" width="11.42578125" style="9" customWidth="1"/>
    <col min="13835" max="13835" width="21.140625" style="9" customWidth="1"/>
    <col min="13836" max="13836" width="2.7109375" style="9" customWidth="1"/>
    <col min="13837" max="14081" width="9.140625" style="9"/>
    <col min="14082" max="14082" width="4.42578125" style="9" customWidth="1"/>
    <col min="14083" max="14083" width="33.28515625" style="9" customWidth="1"/>
    <col min="14084" max="14090" width="11.42578125" style="9" customWidth="1"/>
    <col min="14091" max="14091" width="21.140625" style="9" customWidth="1"/>
    <col min="14092" max="14092" width="2.7109375" style="9" customWidth="1"/>
    <col min="14093" max="14337" width="9.140625" style="9"/>
    <col min="14338" max="14338" width="4.42578125" style="9" customWidth="1"/>
    <col min="14339" max="14339" width="33.28515625" style="9" customWidth="1"/>
    <col min="14340" max="14346" width="11.42578125" style="9" customWidth="1"/>
    <col min="14347" max="14347" width="21.140625" style="9" customWidth="1"/>
    <col min="14348" max="14348" width="2.7109375" style="9" customWidth="1"/>
    <col min="14349" max="14593" width="9.140625" style="9"/>
    <col min="14594" max="14594" width="4.42578125" style="9" customWidth="1"/>
    <col min="14595" max="14595" width="33.28515625" style="9" customWidth="1"/>
    <col min="14596" max="14602" width="11.42578125" style="9" customWidth="1"/>
    <col min="14603" max="14603" width="21.140625" style="9" customWidth="1"/>
    <col min="14604" max="14604" width="2.7109375" style="9" customWidth="1"/>
    <col min="14605" max="14849" width="9.140625" style="9"/>
    <col min="14850" max="14850" width="4.42578125" style="9" customWidth="1"/>
    <col min="14851" max="14851" width="33.28515625" style="9" customWidth="1"/>
    <col min="14852" max="14858" width="11.42578125" style="9" customWidth="1"/>
    <col min="14859" max="14859" width="21.140625" style="9" customWidth="1"/>
    <col min="14860" max="14860" width="2.7109375" style="9" customWidth="1"/>
    <col min="14861" max="15105" width="9.140625" style="9"/>
    <col min="15106" max="15106" width="4.42578125" style="9" customWidth="1"/>
    <col min="15107" max="15107" width="33.28515625" style="9" customWidth="1"/>
    <col min="15108" max="15114" width="11.42578125" style="9" customWidth="1"/>
    <col min="15115" max="15115" width="21.140625" style="9" customWidth="1"/>
    <col min="15116" max="15116" width="2.7109375" style="9" customWidth="1"/>
    <col min="15117" max="15361" width="9.140625" style="9"/>
    <col min="15362" max="15362" width="4.42578125" style="9" customWidth="1"/>
    <col min="15363" max="15363" width="33.28515625" style="9" customWidth="1"/>
    <col min="15364" max="15370" width="11.42578125" style="9" customWidth="1"/>
    <col min="15371" max="15371" width="21.140625" style="9" customWidth="1"/>
    <col min="15372" max="15372" width="2.7109375" style="9" customWidth="1"/>
    <col min="15373" max="15617" width="9.140625" style="9"/>
    <col min="15618" max="15618" width="4.42578125" style="9" customWidth="1"/>
    <col min="15619" max="15619" width="33.28515625" style="9" customWidth="1"/>
    <col min="15620" max="15626" width="11.42578125" style="9" customWidth="1"/>
    <col min="15627" max="15627" width="21.140625" style="9" customWidth="1"/>
    <col min="15628" max="15628" width="2.7109375" style="9" customWidth="1"/>
    <col min="15629" max="15873" width="9.140625" style="9"/>
    <col min="15874" max="15874" width="4.42578125" style="9" customWidth="1"/>
    <col min="15875" max="15875" width="33.28515625" style="9" customWidth="1"/>
    <col min="15876" max="15882" width="11.42578125" style="9" customWidth="1"/>
    <col min="15883" max="15883" width="21.140625" style="9" customWidth="1"/>
    <col min="15884" max="15884" width="2.7109375" style="9" customWidth="1"/>
    <col min="15885" max="16129" width="9.140625" style="9"/>
    <col min="16130" max="16130" width="4.42578125" style="9" customWidth="1"/>
    <col min="16131" max="16131" width="33.28515625" style="9" customWidth="1"/>
    <col min="16132" max="16138" width="11.42578125" style="9" customWidth="1"/>
    <col min="16139" max="16139" width="21.140625" style="9" customWidth="1"/>
    <col min="16140" max="16140" width="2.7109375" style="9" customWidth="1"/>
    <col min="16141" max="16384" width="9.140625" style="9"/>
  </cols>
  <sheetData>
    <row r="1" spans="1:12" s="3" customFormat="1" ht="57" customHeight="1">
      <c r="A1" s="1"/>
      <c r="B1" s="1"/>
      <c r="C1" s="1"/>
      <c r="D1" s="1"/>
      <c r="E1" s="1"/>
      <c r="F1" s="1"/>
      <c r="G1" s="1"/>
      <c r="H1" s="1"/>
      <c r="I1" s="1"/>
      <c r="J1" s="1"/>
      <c r="K1" s="1"/>
      <c r="L1" s="2"/>
    </row>
    <row r="2" spans="1:12" s="3" customFormat="1" ht="7.5" customHeight="1">
      <c r="A2" s="4"/>
      <c r="B2" s="4"/>
      <c r="C2" s="4"/>
      <c r="D2" s="4"/>
      <c r="E2" s="4"/>
      <c r="F2" s="4"/>
      <c r="G2" s="4"/>
      <c r="H2" s="4"/>
      <c r="I2" s="4"/>
      <c r="J2" s="4"/>
      <c r="K2" s="4"/>
      <c r="L2" s="2"/>
    </row>
    <row r="3" spans="1:12" s="3" customFormat="1" ht="15" customHeight="1">
      <c r="A3" s="1"/>
      <c r="B3" s="1"/>
      <c r="C3" s="1"/>
      <c r="D3" s="1"/>
      <c r="E3" s="1"/>
      <c r="F3" s="1"/>
      <c r="G3" s="1"/>
      <c r="H3" s="1"/>
      <c r="I3" s="1"/>
      <c r="J3" s="1"/>
      <c r="K3" s="1"/>
      <c r="L3" s="2"/>
    </row>
    <row r="4" spans="1:12">
      <c r="A4" s="49" t="s">
        <v>34</v>
      </c>
      <c r="B4" s="50"/>
      <c r="C4" s="50"/>
      <c r="D4" s="51"/>
      <c r="E4" s="51"/>
      <c r="F4" s="51"/>
      <c r="G4" s="51"/>
      <c r="H4" s="51"/>
      <c r="I4" s="51"/>
      <c r="J4" s="51"/>
      <c r="K4" s="51"/>
      <c r="L4" s="2"/>
    </row>
    <row r="5" spans="1:12" ht="15.75" thickBot="1">
      <c r="A5" s="10" t="s">
        <v>173</v>
      </c>
      <c r="B5" s="52"/>
      <c r="C5" s="52"/>
      <c r="D5" s="52"/>
      <c r="E5" s="52"/>
      <c r="F5" s="52"/>
      <c r="G5" s="52"/>
      <c r="H5" s="52"/>
      <c r="I5" s="52"/>
      <c r="J5" s="52"/>
      <c r="K5" s="133" t="s">
        <v>59</v>
      </c>
      <c r="L5" s="2"/>
    </row>
    <row r="6" spans="1:12" ht="6" customHeight="1">
      <c r="A6" s="14"/>
      <c r="B6" s="14"/>
      <c r="C6" s="14"/>
      <c r="D6" s="14"/>
      <c r="E6" s="14"/>
      <c r="F6" s="14"/>
      <c r="G6" s="14"/>
      <c r="H6" s="14"/>
      <c r="I6" s="14"/>
      <c r="J6" s="14"/>
      <c r="K6" s="14"/>
      <c r="L6" s="2"/>
    </row>
    <row r="7" spans="1:12" ht="15.75" customHeight="1" thickBot="1">
      <c r="A7" s="271" t="s">
        <v>58</v>
      </c>
      <c r="B7" s="271"/>
      <c r="C7" s="271"/>
      <c r="D7" s="271"/>
      <c r="E7" s="271"/>
      <c r="F7" s="271"/>
      <c r="G7" s="271"/>
      <c r="H7" s="271"/>
      <c r="I7" s="271"/>
      <c r="J7" s="271"/>
      <c r="K7" s="271"/>
      <c r="L7" s="2"/>
    </row>
    <row r="8" spans="1:12" s="57" customFormat="1" ht="38.25" customHeight="1" thickBot="1">
      <c r="A8" s="169"/>
      <c r="B8" s="148"/>
      <c r="C8" s="55" t="s">
        <v>19</v>
      </c>
      <c r="D8" s="55" t="s">
        <v>20</v>
      </c>
      <c r="E8" s="55" t="s">
        <v>21</v>
      </c>
      <c r="F8" s="55" t="s">
        <v>22</v>
      </c>
      <c r="G8" s="55" t="s">
        <v>23</v>
      </c>
      <c r="H8" s="55" t="s">
        <v>24</v>
      </c>
      <c r="I8" s="55" t="s">
        <v>25</v>
      </c>
      <c r="J8" s="55" t="s">
        <v>36</v>
      </c>
      <c r="K8" s="55" t="s">
        <v>35</v>
      </c>
      <c r="L8" s="56"/>
    </row>
    <row r="9" spans="1:12">
      <c r="A9" s="42"/>
      <c r="B9" s="90" t="s">
        <v>18</v>
      </c>
      <c r="C9" s="43"/>
      <c r="D9" s="43"/>
      <c r="E9" s="43"/>
      <c r="F9" s="43"/>
      <c r="G9" s="43"/>
      <c r="H9" s="44"/>
      <c r="I9" s="44"/>
      <c r="J9" s="45"/>
      <c r="K9" s="8"/>
      <c r="L9" s="2"/>
    </row>
    <row r="10" spans="1:12" ht="12.75" customHeight="1">
      <c r="A10" s="89">
        <v>1</v>
      </c>
      <c r="B10" s="90" t="s">
        <v>26</v>
      </c>
      <c r="C10" s="91"/>
      <c r="D10" s="90"/>
      <c r="E10" s="58"/>
      <c r="F10" s="58"/>
      <c r="G10" s="58"/>
      <c r="H10" s="58"/>
      <c r="I10" s="58"/>
      <c r="J10" s="58"/>
      <c r="K10" s="58"/>
      <c r="L10" s="2"/>
    </row>
    <row r="11" spans="1:12" ht="12.75" customHeight="1">
      <c r="A11" s="59">
        <v>2</v>
      </c>
      <c r="B11" s="60" t="s">
        <v>6</v>
      </c>
      <c r="C11" s="61">
        <v>1341098</v>
      </c>
      <c r="D11" s="62">
        <v>1451383</v>
      </c>
      <c r="E11" s="62">
        <v>1603631</v>
      </c>
      <c r="F11" s="62">
        <v>1816160</v>
      </c>
      <c r="G11" s="62">
        <v>1926952</v>
      </c>
      <c r="H11" s="63">
        <v>2025647</v>
      </c>
      <c r="I11" s="63">
        <v>2185356</v>
      </c>
      <c r="J11" s="63">
        <v>2324486</v>
      </c>
      <c r="K11" s="231">
        <f>((J11/F11)^(1/4)-1)*100</f>
        <v>6.3636438432209008</v>
      </c>
      <c r="L11" s="2"/>
    </row>
    <row r="12" spans="1:12" ht="12.75" customHeight="1">
      <c r="A12" s="59">
        <v>3</v>
      </c>
      <c r="B12" s="60" t="s">
        <v>7</v>
      </c>
      <c r="C12" s="61">
        <v>134626</v>
      </c>
      <c r="D12" s="62">
        <v>152344</v>
      </c>
      <c r="E12" s="62">
        <v>183438</v>
      </c>
      <c r="F12" s="62">
        <v>217970</v>
      </c>
      <c r="G12" s="62">
        <v>225714</v>
      </c>
      <c r="H12" s="63">
        <v>240222</v>
      </c>
      <c r="I12" s="63">
        <v>273287</v>
      </c>
      <c r="J12" s="63">
        <v>304496</v>
      </c>
      <c r="K12" s="231">
        <f>((J12/F12)^(1/4)-1)*100</f>
        <v>8.7166888935368938</v>
      </c>
      <c r="L12" s="2"/>
    </row>
    <row r="13" spans="1:12" ht="12.75" customHeight="1">
      <c r="A13" s="59">
        <v>4</v>
      </c>
      <c r="B13" s="60" t="s">
        <v>8</v>
      </c>
      <c r="C13" s="61">
        <v>369109</v>
      </c>
      <c r="D13" s="62">
        <v>390404</v>
      </c>
      <c r="E13" s="62">
        <v>422319</v>
      </c>
      <c r="F13" s="62">
        <v>475305</v>
      </c>
      <c r="G13" s="62">
        <v>508133</v>
      </c>
      <c r="H13" s="63">
        <v>534981</v>
      </c>
      <c r="I13" s="63">
        <v>574763</v>
      </c>
      <c r="J13" s="63">
        <v>623120</v>
      </c>
      <c r="K13" s="231">
        <f t="shared" ref="K13" si="0">((J13/F13)^(1/4)-1)*100</f>
        <v>7.0039542441542535</v>
      </c>
      <c r="L13" s="2"/>
    </row>
    <row r="14" spans="1:12" ht="12.75" customHeight="1">
      <c r="A14" s="59">
        <v>5</v>
      </c>
      <c r="B14" s="65" t="s">
        <v>37</v>
      </c>
      <c r="C14" s="66">
        <v>1848371</v>
      </c>
      <c r="D14" s="67">
        <v>1996375</v>
      </c>
      <c r="E14" s="67">
        <v>2211209</v>
      </c>
      <c r="F14" s="67">
        <v>2511874</v>
      </c>
      <c r="G14" s="67">
        <v>2663133</v>
      </c>
      <c r="H14" s="68">
        <v>2803713</v>
      </c>
      <c r="I14" s="68">
        <v>3035473</v>
      </c>
      <c r="J14" s="25">
        <v>3254584</v>
      </c>
      <c r="K14" s="232">
        <f>((J14/F14)^(1/4)-1)*100</f>
        <v>6.6901703611326635</v>
      </c>
      <c r="L14" s="2"/>
    </row>
    <row r="15" spans="1:12" ht="12.75" customHeight="1">
      <c r="A15" s="59">
        <v>6</v>
      </c>
      <c r="B15" s="46"/>
      <c r="C15" s="66"/>
      <c r="D15" s="67"/>
      <c r="E15" s="67"/>
      <c r="F15" s="67"/>
      <c r="G15" s="67"/>
      <c r="H15" s="68"/>
      <c r="I15" s="68"/>
      <c r="J15" s="68"/>
      <c r="K15" s="69"/>
      <c r="L15" s="2"/>
    </row>
    <row r="16" spans="1:12" ht="12.75" customHeight="1">
      <c r="A16" s="59">
        <v>7</v>
      </c>
      <c r="B16" s="48" t="s">
        <v>27</v>
      </c>
      <c r="C16" s="70"/>
      <c r="D16" s="48"/>
      <c r="E16" s="71"/>
      <c r="F16" s="58"/>
      <c r="G16" s="58"/>
      <c r="H16" s="72"/>
      <c r="I16" s="72"/>
      <c r="J16" s="72"/>
      <c r="K16" s="64"/>
      <c r="L16" s="2"/>
    </row>
    <row r="17" spans="1:12" ht="12.75" customHeight="1">
      <c r="A17" s="59">
        <v>8</v>
      </c>
      <c r="B17" s="60" t="s">
        <v>6</v>
      </c>
      <c r="C17" s="61">
        <v>3063615</v>
      </c>
      <c r="D17" s="62">
        <v>3040758</v>
      </c>
      <c r="E17" s="62">
        <v>2952874</v>
      </c>
      <c r="F17" s="62">
        <v>2999903</v>
      </c>
      <c r="G17" s="62">
        <v>2921382</v>
      </c>
      <c r="H17" s="63">
        <v>2825304</v>
      </c>
      <c r="I17" s="63">
        <v>2826072</v>
      </c>
      <c r="J17" s="21">
        <v>2792867</v>
      </c>
      <c r="K17" s="231">
        <f>((J17/F17)^(1/4)-1)*100</f>
        <v>-1.7718961847679071</v>
      </c>
      <c r="L17" s="69"/>
    </row>
    <row r="18" spans="1:12" ht="12.75" customHeight="1">
      <c r="A18" s="59">
        <v>9</v>
      </c>
      <c r="B18" s="60" t="s">
        <v>7</v>
      </c>
      <c r="C18" s="61">
        <v>82854</v>
      </c>
      <c r="D18" s="62">
        <v>83168</v>
      </c>
      <c r="E18" s="62">
        <v>86246</v>
      </c>
      <c r="F18" s="62">
        <v>89194</v>
      </c>
      <c r="G18" s="62">
        <v>84324</v>
      </c>
      <c r="H18" s="63">
        <v>84585</v>
      </c>
      <c r="I18" s="63">
        <v>89807</v>
      </c>
      <c r="J18" s="21">
        <v>98375</v>
      </c>
      <c r="K18" s="231">
        <f>((J18/F18)^(1/4)-1)*100</f>
        <v>2.479565680084117</v>
      </c>
      <c r="L18" s="69"/>
    </row>
    <row r="19" spans="1:12" ht="12.75" customHeight="1">
      <c r="A19" s="59">
        <v>10</v>
      </c>
      <c r="B19" s="60" t="s">
        <v>8</v>
      </c>
      <c r="C19" s="61">
        <v>142417</v>
      </c>
      <c r="D19" s="62">
        <v>141613</v>
      </c>
      <c r="E19" s="62">
        <v>137532</v>
      </c>
      <c r="F19" s="62">
        <v>139349</v>
      </c>
      <c r="G19" s="62">
        <v>135491</v>
      </c>
      <c r="H19" s="63">
        <v>132269</v>
      </c>
      <c r="I19" s="63">
        <v>134069</v>
      </c>
      <c r="J19" s="21">
        <v>130271</v>
      </c>
      <c r="K19" s="231">
        <f t="shared" ref="K19:K20" si="1">((J19/F19)^(1/4)-1)*100</f>
        <v>-1.6700150665767244</v>
      </c>
      <c r="L19" s="69"/>
    </row>
    <row r="20" spans="1:12" ht="12.75" customHeight="1">
      <c r="A20" s="59">
        <v>11</v>
      </c>
      <c r="B20" s="65" t="s">
        <v>37</v>
      </c>
      <c r="C20" s="66">
        <v>3292480</v>
      </c>
      <c r="D20" s="67">
        <v>3268587</v>
      </c>
      <c r="E20" s="67">
        <v>3179289</v>
      </c>
      <c r="F20" s="67">
        <v>3231447</v>
      </c>
      <c r="G20" s="67">
        <v>3143813</v>
      </c>
      <c r="H20" s="68">
        <v>3044440</v>
      </c>
      <c r="I20" s="68">
        <v>3051499</v>
      </c>
      <c r="J20" s="25">
        <v>3023466</v>
      </c>
      <c r="K20" s="232">
        <f t="shared" si="1"/>
        <v>-1.649400173808524</v>
      </c>
      <c r="L20" s="69"/>
    </row>
    <row r="21" spans="1:12" ht="12.75" customHeight="1">
      <c r="A21" s="59">
        <v>12</v>
      </c>
      <c r="B21" s="65"/>
      <c r="C21" s="66"/>
      <c r="D21" s="67"/>
      <c r="E21" s="67"/>
      <c r="F21" s="67"/>
      <c r="G21" s="67"/>
      <c r="H21" s="68"/>
      <c r="I21" s="68"/>
      <c r="J21" s="68"/>
      <c r="K21" s="69"/>
      <c r="L21" s="2"/>
    </row>
    <row r="22" spans="1:12" ht="12.75" customHeight="1">
      <c r="A22" s="59">
        <v>13</v>
      </c>
      <c r="B22" s="48" t="s">
        <v>28</v>
      </c>
      <c r="C22" s="73"/>
      <c r="D22" s="48"/>
      <c r="E22" s="48"/>
      <c r="F22" s="58"/>
      <c r="G22" s="58"/>
      <c r="H22" s="72"/>
      <c r="I22" s="72"/>
      <c r="J22" s="72"/>
      <c r="K22" s="64"/>
      <c r="L22" s="2"/>
    </row>
    <row r="23" spans="1:12" ht="12.75" customHeight="1">
      <c r="A23" s="59">
        <v>14</v>
      </c>
      <c r="B23" s="60" t="s">
        <v>6</v>
      </c>
      <c r="C23" s="61">
        <v>2729020</v>
      </c>
      <c r="D23" s="62">
        <v>2635248</v>
      </c>
      <c r="E23" s="62">
        <v>2506631</v>
      </c>
      <c r="F23" s="62">
        <v>2477622</v>
      </c>
      <c r="G23" s="62">
        <v>2328225</v>
      </c>
      <c r="H23" s="63">
        <v>2186575</v>
      </c>
      <c r="I23" s="63">
        <v>2143518</v>
      </c>
      <c r="J23" s="21">
        <v>2023420</v>
      </c>
      <c r="K23" s="231">
        <f>((J23/F23)^(1/4)-1)*100</f>
        <v>-4.9367303763532266</v>
      </c>
      <c r="L23" s="2"/>
    </row>
    <row r="24" spans="1:12" ht="12.75" customHeight="1">
      <c r="A24" s="59">
        <v>15</v>
      </c>
      <c r="B24" s="60" t="s">
        <v>7</v>
      </c>
      <c r="C24" s="61">
        <v>85946</v>
      </c>
      <c r="D24" s="62">
        <v>83447</v>
      </c>
      <c r="E24" s="62">
        <v>82781</v>
      </c>
      <c r="F24" s="62">
        <v>85396</v>
      </c>
      <c r="G24" s="62">
        <v>80856</v>
      </c>
      <c r="H24" s="63">
        <v>81147</v>
      </c>
      <c r="I24" s="63">
        <v>81844</v>
      </c>
      <c r="J24" s="21">
        <v>82381</v>
      </c>
      <c r="K24" s="231">
        <f>((J24/F24)^(1/4)-1)*100</f>
        <v>-0.89458539670089765</v>
      </c>
      <c r="L24" s="2"/>
    </row>
    <row r="25" spans="1:12" ht="12.75" customHeight="1">
      <c r="A25" s="59">
        <v>16</v>
      </c>
      <c r="B25" s="60" t="s">
        <v>8</v>
      </c>
      <c r="C25" s="61">
        <v>57660</v>
      </c>
      <c r="D25" s="62">
        <v>54477</v>
      </c>
      <c r="E25" s="62">
        <v>52137</v>
      </c>
      <c r="F25" s="62">
        <v>51123</v>
      </c>
      <c r="G25" s="62">
        <v>48984</v>
      </c>
      <c r="H25" s="63">
        <v>46366</v>
      </c>
      <c r="I25" s="63">
        <v>45150</v>
      </c>
      <c r="J25" s="21">
        <v>42454</v>
      </c>
      <c r="K25" s="231">
        <f t="shared" ref="K25:K26" si="2">((J25/F25)^(1/4)-1)*100</f>
        <v>-4.5390897685648746</v>
      </c>
      <c r="L25" s="2"/>
    </row>
    <row r="26" spans="1:12" ht="12.75" customHeight="1">
      <c r="A26" s="59">
        <v>17</v>
      </c>
      <c r="B26" s="65" t="s">
        <v>37</v>
      </c>
      <c r="C26" s="66">
        <v>2875194</v>
      </c>
      <c r="D26" s="67">
        <v>2775440</v>
      </c>
      <c r="E26" s="67">
        <v>2643327</v>
      </c>
      <c r="F26" s="67">
        <v>2616188</v>
      </c>
      <c r="G26" s="67">
        <v>2459816</v>
      </c>
      <c r="H26" s="68">
        <v>2315668</v>
      </c>
      <c r="I26" s="68">
        <v>2271524</v>
      </c>
      <c r="J26" s="25">
        <v>2149449</v>
      </c>
      <c r="K26" s="232">
        <f t="shared" si="2"/>
        <v>-4.7939495970900081</v>
      </c>
      <c r="L26" s="2"/>
    </row>
    <row r="27" spans="1:12" ht="12.75" customHeight="1">
      <c r="A27" s="59">
        <v>18</v>
      </c>
      <c r="B27" s="65"/>
      <c r="C27" s="66"/>
      <c r="D27" s="67"/>
      <c r="E27" s="67"/>
      <c r="F27" s="67"/>
      <c r="G27" s="67"/>
      <c r="H27" s="68"/>
      <c r="I27" s="68"/>
      <c r="J27" s="68"/>
      <c r="K27" s="69"/>
      <c r="L27" s="2"/>
    </row>
    <row r="28" spans="1:12" ht="12.75" customHeight="1">
      <c r="A28" s="59">
        <v>19</v>
      </c>
      <c r="B28" s="48" t="s">
        <v>29</v>
      </c>
      <c r="C28" s="73"/>
      <c r="D28" s="48"/>
      <c r="E28" s="48"/>
      <c r="F28" s="58"/>
      <c r="G28" s="58"/>
      <c r="H28" s="72"/>
      <c r="I28" s="72"/>
      <c r="J28" s="72"/>
      <c r="K28" s="64"/>
      <c r="L28" s="2"/>
    </row>
    <row r="29" spans="1:12" ht="12.75" customHeight="1">
      <c r="A29" s="59">
        <v>20</v>
      </c>
      <c r="B29" s="60" t="s">
        <v>6</v>
      </c>
      <c r="C29" s="61">
        <v>10873982</v>
      </c>
      <c r="D29" s="62">
        <v>10647914</v>
      </c>
      <c r="E29" s="62">
        <v>10312369</v>
      </c>
      <c r="F29" s="62">
        <v>10908706</v>
      </c>
      <c r="G29" s="62">
        <v>11559984</v>
      </c>
      <c r="H29" s="63">
        <v>12179197</v>
      </c>
      <c r="I29" s="63">
        <v>12869063</v>
      </c>
      <c r="J29" s="21">
        <v>13091359</v>
      </c>
      <c r="K29" s="231">
        <f>((J29/F29)^(1/4)-1)*100</f>
        <v>4.665336445690782</v>
      </c>
      <c r="L29" s="2"/>
    </row>
    <row r="30" spans="1:12" ht="12.75" customHeight="1">
      <c r="A30" s="59">
        <v>21</v>
      </c>
      <c r="B30" s="60" t="s">
        <v>7</v>
      </c>
      <c r="C30" s="61">
        <v>398213</v>
      </c>
      <c r="D30" s="62">
        <v>387532</v>
      </c>
      <c r="E30" s="62">
        <v>388815</v>
      </c>
      <c r="F30" s="62">
        <v>421886</v>
      </c>
      <c r="G30" s="62">
        <v>440823</v>
      </c>
      <c r="H30" s="63">
        <v>482895</v>
      </c>
      <c r="I30" s="63">
        <v>535422</v>
      </c>
      <c r="J30" s="21">
        <v>578010</v>
      </c>
      <c r="K30" s="231">
        <f>((J30/F30)^(1/4)-1)*100</f>
        <v>8.1894865140131667</v>
      </c>
      <c r="L30" s="2"/>
    </row>
    <row r="31" spans="1:12" ht="12.75" customHeight="1">
      <c r="A31" s="59">
        <v>22</v>
      </c>
      <c r="B31" s="60" t="s">
        <v>8</v>
      </c>
      <c r="C31" s="61">
        <v>1030608</v>
      </c>
      <c r="D31" s="62">
        <v>1005013</v>
      </c>
      <c r="E31" s="62">
        <v>944717</v>
      </c>
      <c r="F31" s="62">
        <v>963001</v>
      </c>
      <c r="G31" s="62">
        <v>984412</v>
      </c>
      <c r="H31" s="63">
        <v>1003489</v>
      </c>
      <c r="I31" s="63">
        <v>1013900</v>
      </c>
      <c r="J31" s="21">
        <v>984819</v>
      </c>
      <c r="K31" s="231">
        <f t="shared" ref="K31:K32" si="3">((J31/F31)^(1/4)-1)*100</f>
        <v>0.56165685395723752</v>
      </c>
      <c r="L31" s="2"/>
    </row>
    <row r="32" spans="1:12" ht="12.75" customHeight="1">
      <c r="A32" s="59">
        <v>23</v>
      </c>
      <c r="B32" s="65" t="s">
        <v>37</v>
      </c>
      <c r="C32" s="66">
        <v>12327048</v>
      </c>
      <c r="D32" s="67">
        <v>12056443</v>
      </c>
      <c r="E32" s="67">
        <v>11657069</v>
      </c>
      <c r="F32" s="67">
        <v>12305222</v>
      </c>
      <c r="G32" s="67">
        <v>12995731</v>
      </c>
      <c r="H32" s="68">
        <v>13675745</v>
      </c>
      <c r="I32" s="68">
        <v>14426046</v>
      </c>
      <c r="J32" s="25">
        <v>14663391</v>
      </c>
      <c r="K32" s="232">
        <f t="shared" si="3"/>
        <v>4.480740141809747</v>
      </c>
      <c r="L32" s="2"/>
    </row>
    <row r="33" spans="1:14" ht="12.75" customHeight="1">
      <c r="A33" s="59">
        <v>24</v>
      </c>
      <c r="B33" s="65"/>
      <c r="C33" s="66"/>
      <c r="D33" s="67"/>
      <c r="E33" s="67"/>
      <c r="F33" s="67"/>
      <c r="G33" s="67"/>
      <c r="H33" s="68"/>
      <c r="I33" s="68"/>
      <c r="J33" s="68"/>
      <c r="K33" s="69"/>
      <c r="L33" s="2"/>
    </row>
    <row r="34" spans="1:14" ht="12.75" customHeight="1">
      <c r="A34" s="59">
        <v>25</v>
      </c>
      <c r="B34" s="48" t="s">
        <v>4</v>
      </c>
      <c r="C34" s="73"/>
      <c r="D34" s="48"/>
      <c r="E34" s="48"/>
      <c r="F34" s="48"/>
      <c r="G34" s="48"/>
      <c r="H34" s="74"/>
      <c r="I34" s="74"/>
      <c r="J34" s="74"/>
      <c r="K34" s="64"/>
      <c r="L34" s="2"/>
    </row>
    <row r="35" spans="1:14" ht="12.75" customHeight="1">
      <c r="A35" s="59">
        <v>26</v>
      </c>
      <c r="B35" s="60" t="s">
        <v>6</v>
      </c>
      <c r="C35" s="61">
        <v>44246</v>
      </c>
      <c r="D35" s="62">
        <v>48901</v>
      </c>
      <c r="E35" s="62">
        <v>57119</v>
      </c>
      <c r="F35" s="62">
        <v>71114</v>
      </c>
      <c r="G35" s="62">
        <v>78507</v>
      </c>
      <c r="H35" s="63">
        <v>86012</v>
      </c>
      <c r="I35" s="63">
        <v>103088</v>
      </c>
      <c r="J35" s="21">
        <v>118984</v>
      </c>
      <c r="K35" s="231">
        <f>((J35/F35)^(1/4)-1)*100</f>
        <v>13.73218017566391</v>
      </c>
      <c r="L35" s="2"/>
    </row>
    <row r="36" spans="1:14" ht="12.75" customHeight="1">
      <c r="A36" s="59">
        <v>27</v>
      </c>
      <c r="B36" s="60" t="s">
        <v>7</v>
      </c>
      <c r="C36" s="61">
        <v>144179</v>
      </c>
      <c r="D36" s="62">
        <v>155350</v>
      </c>
      <c r="E36" s="62">
        <v>259209</v>
      </c>
      <c r="F36" s="62">
        <v>317947</v>
      </c>
      <c r="G36" s="62">
        <v>330323</v>
      </c>
      <c r="H36" s="63">
        <v>344557</v>
      </c>
      <c r="I36" s="63">
        <v>368649</v>
      </c>
      <c r="J36" s="21">
        <v>393258</v>
      </c>
      <c r="K36" s="231">
        <f>((J36/F36)^(1/4)-1)*100</f>
        <v>5.4582860343615813</v>
      </c>
      <c r="L36" s="2"/>
    </row>
    <row r="37" spans="1:14" ht="12.75" customHeight="1">
      <c r="A37" s="59">
        <v>28</v>
      </c>
      <c r="B37" s="60" t="s">
        <v>8</v>
      </c>
      <c r="C37" s="61">
        <v>66210</v>
      </c>
      <c r="D37" s="62">
        <v>69997</v>
      </c>
      <c r="E37" s="62">
        <v>76056</v>
      </c>
      <c r="F37" s="62">
        <v>88018</v>
      </c>
      <c r="G37" s="62">
        <v>102376</v>
      </c>
      <c r="H37" s="63">
        <v>112772</v>
      </c>
      <c r="I37" s="63">
        <v>120045</v>
      </c>
      <c r="J37" s="21">
        <v>137046</v>
      </c>
      <c r="K37" s="231">
        <f t="shared" ref="K37:K38" si="4">((J37/F37)^(1/4)-1)*100</f>
        <v>11.705283996579908</v>
      </c>
      <c r="L37" s="2"/>
    </row>
    <row r="38" spans="1:14" ht="12.75" customHeight="1">
      <c r="A38" s="59">
        <v>29</v>
      </c>
      <c r="B38" s="65" t="s">
        <v>37</v>
      </c>
      <c r="C38" s="66">
        <v>254966</v>
      </c>
      <c r="D38" s="67">
        <v>274413</v>
      </c>
      <c r="E38" s="67">
        <v>392502</v>
      </c>
      <c r="F38" s="67">
        <v>477218</v>
      </c>
      <c r="G38" s="67">
        <v>511320</v>
      </c>
      <c r="H38" s="68">
        <v>543486</v>
      </c>
      <c r="I38" s="68">
        <v>591850</v>
      </c>
      <c r="J38" s="25">
        <v>649407</v>
      </c>
      <c r="K38" s="232">
        <f t="shared" si="4"/>
        <v>8.0065359446905191</v>
      </c>
      <c r="L38" s="2"/>
    </row>
    <row r="39" spans="1:14" ht="12.75" customHeight="1">
      <c r="A39" s="59">
        <v>30</v>
      </c>
      <c r="B39" s="65"/>
      <c r="C39" s="75"/>
      <c r="D39" s="68"/>
      <c r="E39" s="68"/>
      <c r="F39" s="68"/>
      <c r="G39" s="68"/>
      <c r="H39" s="68"/>
      <c r="I39" s="68"/>
      <c r="J39" s="68"/>
      <c r="K39" s="69"/>
      <c r="L39" s="69"/>
    </row>
    <row r="40" spans="1:14" ht="12.75" customHeight="1">
      <c r="A40" s="59">
        <v>31</v>
      </c>
      <c r="B40" s="73" t="s">
        <v>30</v>
      </c>
      <c r="C40" s="76"/>
      <c r="D40" s="67"/>
      <c r="E40" s="67"/>
      <c r="F40" s="67"/>
      <c r="G40" s="67"/>
      <c r="H40" s="67"/>
      <c r="I40" s="67"/>
      <c r="J40" s="67"/>
      <c r="K40" s="69"/>
      <c r="L40" s="77"/>
    </row>
    <row r="41" spans="1:14" ht="12.75" customHeight="1">
      <c r="A41" s="59">
        <v>32</v>
      </c>
      <c r="B41" s="78" t="s">
        <v>6</v>
      </c>
      <c r="C41" s="75">
        <v>18051961</v>
      </c>
      <c r="D41" s="68">
        <v>17824204</v>
      </c>
      <c r="E41" s="68">
        <v>17432624</v>
      </c>
      <c r="F41" s="68">
        <v>18273505</v>
      </c>
      <c r="G41" s="68">
        <v>18815050</v>
      </c>
      <c r="H41" s="68">
        <v>19302735</v>
      </c>
      <c r="I41" s="68">
        <v>20127097</v>
      </c>
      <c r="J41" s="241">
        <f>J11+J17+J23+J29+J35</f>
        <v>20351116</v>
      </c>
      <c r="K41" s="231">
        <f>((J41/F41)^(1/4)-1)*100</f>
        <v>2.7286529405298188</v>
      </c>
      <c r="L41" s="69"/>
    </row>
    <row r="42" spans="1:14" ht="12.75" customHeight="1">
      <c r="A42" s="59">
        <v>33</v>
      </c>
      <c r="B42" s="78" t="s">
        <v>7</v>
      </c>
      <c r="C42" s="75">
        <v>845818</v>
      </c>
      <c r="D42" s="68">
        <v>861841</v>
      </c>
      <c r="E42" s="68">
        <v>1000489</v>
      </c>
      <c r="F42" s="68">
        <v>1132393</v>
      </c>
      <c r="G42" s="68">
        <v>1162040</v>
      </c>
      <c r="H42" s="68">
        <v>1233406</v>
      </c>
      <c r="I42" s="68">
        <v>1349009</v>
      </c>
      <c r="J42" s="241">
        <f t="shared" ref="J42:J43" si="5">J12+J18+J24+J30+J36</f>
        <v>1456520</v>
      </c>
      <c r="K42" s="231">
        <f>((J42/F42)^(1/4)-1)*100</f>
        <v>6.4951474260879438</v>
      </c>
      <c r="L42" s="69"/>
    </row>
    <row r="43" spans="1:14" ht="12.75" customHeight="1">
      <c r="A43" s="59">
        <v>34</v>
      </c>
      <c r="B43" s="78" t="s">
        <v>8</v>
      </c>
      <c r="C43" s="75">
        <v>1666004</v>
      </c>
      <c r="D43" s="68">
        <v>1661504</v>
      </c>
      <c r="E43" s="68">
        <v>1632761</v>
      </c>
      <c r="F43" s="68">
        <v>1716796</v>
      </c>
      <c r="G43" s="68">
        <v>1779396</v>
      </c>
      <c r="H43" s="68">
        <v>1829877</v>
      </c>
      <c r="I43" s="68">
        <v>1887927</v>
      </c>
      <c r="J43" s="241">
        <f t="shared" si="5"/>
        <v>1917710</v>
      </c>
      <c r="K43" s="231">
        <f t="shared" ref="K43" si="6">((J43/F43)^(1/4)-1)*100</f>
        <v>2.8054314467186092</v>
      </c>
      <c r="L43" s="69"/>
    </row>
    <row r="44" spans="1:14" ht="12.75" customHeight="1">
      <c r="A44" s="59">
        <v>35</v>
      </c>
      <c r="B44" s="65"/>
      <c r="C44" s="66"/>
      <c r="D44" s="67"/>
      <c r="E44" s="67"/>
      <c r="F44" s="67"/>
      <c r="G44" s="67"/>
      <c r="H44" s="68"/>
      <c r="I44" s="68"/>
      <c r="J44" s="68"/>
      <c r="K44" s="232"/>
      <c r="L44" s="2"/>
      <c r="M44" s="250"/>
      <c r="N44" s="251"/>
    </row>
    <row r="45" spans="1:14" ht="12.75" customHeight="1">
      <c r="A45" s="59">
        <v>36</v>
      </c>
      <c r="B45" s="48" t="s">
        <v>38</v>
      </c>
      <c r="C45" s="79">
        <v>20598059</v>
      </c>
      <c r="D45" s="80">
        <v>20371258</v>
      </c>
      <c r="E45" s="80">
        <v>20083396</v>
      </c>
      <c r="F45" s="80">
        <v>21141949</v>
      </c>
      <c r="G45" s="80">
        <v>21773813</v>
      </c>
      <c r="H45" s="81">
        <v>22383052</v>
      </c>
      <c r="I45" s="81">
        <v>23376392</v>
      </c>
      <c r="J45" s="25">
        <v>23740297</v>
      </c>
      <c r="K45" s="82">
        <f>((J45/F45)^(1/4)-1)*100</f>
        <v>2.9402649577187301</v>
      </c>
      <c r="L45" s="2"/>
      <c r="M45" s="249"/>
      <c r="N45" s="249"/>
    </row>
    <row r="46" spans="1:14" ht="14.25" customHeight="1" thickBot="1">
      <c r="A46" s="59">
        <v>37</v>
      </c>
      <c r="B46" s="83" t="s">
        <v>177</v>
      </c>
      <c r="C46" s="262">
        <v>983.76358608167664</v>
      </c>
      <c r="D46" s="262">
        <v>952.69517055725055</v>
      </c>
      <c r="E46" s="262">
        <v>917.89274064601295</v>
      </c>
      <c r="F46" s="262">
        <v>944.23806254738258</v>
      </c>
      <c r="G46" s="262">
        <v>952.47218760971168</v>
      </c>
      <c r="H46" s="262">
        <v>959.65752831647558</v>
      </c>
      <c r="I46" s="262">
        <v>981.45437157121501</v>
      </c>
      <c r="J46" s="262">
        <v>975.76557513234366</v>
      </c>
      <c r="K46" s="146">
        <f>((J46/F46)^(1/4)-1)*100</f>
        <v>0.82448150397973485</v>
      </c>
      <c r="L46" s="2"/>
    </row>
    <row r="47" spans="1:14" ht="6" customHeight="1">
      <c r="A47" s="84"/>
      <c r="B47" s="85"/>
      <c r="C47" s="85"/>
      <c r="D47" s="85"/>
      <c r="E47" s="85"/>
      <c r="F47" s="85"/>
      <c r="G47" s="85"/>
      <c r="H47" s="85"/>
      <c r="I47" s="85"/>
      <c r="J47" s="85"/>
      <c r="K47" s="14"/>
      <c r="L47" s="2"/>
    </row>
    <row r="48" spans="1:14" ht="12.75" customHeight="1">
      <c r="A48" s="92" t="s">
        <v>13</v>
      </c>
      <c r="B48" s="275" t="s">
        <v>170</v>
      </c>
      <c r="C48" s="275"/>
      <c r="D48" s="275"/>
      <c r="E48" s="275"/>
      <c r="F48" s="275"/>
      <c r="G48" s="275"/>
      <c r="H48" s="275"/>
      <c r="I48" s="275"/>
      <c r="J48" s="275"/>
      <c r="K48" s="275"/>
      <c r="L48" s="87"/>
    </row>
    <row r="49" spans="1:12" ht="12.75" customHeight="1">
      <c r="A49" s="86" t="s">
        <v>15</v>
      </c>
      <c r="B49" s="275" t="s">
        <v>14</v>
      </c>
      <c r="C49" s="275"/>
      <c r="D49" s="275"/>
      <c r="E49" s="275"/>
      <c r="F49" s="275"/>
      <c r="G49" s="275"/>
      <c r="H49" s="275"/>
      <c r="I49" s="275"/>
      <c r="J49" s="275"/>
      <c r="K49" s="275"/>
      <c r="L49" s="87"/>
    </row>
    <row r="50" spans="1:12" ht="12.75" customHeight="1">
      <c r="A50" s="37" t="s">
        <v>16</v>
      </c>
      <c r="B50" s="275" t="s">
        <v>17</v>
      </c>
      <c r="C50" s="275"/>
      <c r="D50" s="275"/>
      <c r="E50" s="275"/>
      <c r="F50" s="275"/>
      <c r="G50" s="275"/>
      <c r="H50" s="275"/>
      <c r="I50" s="275"/>
      <c r="J50" s="275"/>
      <c r="K50" s="275"/>
      <c r="L50" s="2"/>
    </row>
    <row r="51" spans="1:12" ht="12.75" customHeight="1">
      <c r="A51" s="86" t="s">
        <v>39</v>
      </c>
      <c r="B51" s="276" t="s">
        <v>174</v>
      </c>
      <c r="C51" s="276"/>
      <c r="D51" s="276"/>
      <c r="E51" s="276"/>
      <c r="F51" s="276"/>
      <c r="G51" s="276"/>
      <c r="H51" s="276"/>
      <c r="I51" s="276"/>
      <c r="J51" s="276"/>
      <c r="K51" s="276"/>
      <c r="L51" s="276"/>
    </row>
    <row r="52" spans="1:12" ht="12.75" customHeight="1">
      <c r="A52" s="256" t="s">
        <v>54</v>
      </c>
      <c r="B52" s="279" t="s">
        <v>176</v>
      </c>
      <c r="C52" s="279"/>
      <c r="D52" s="279"/>
      <c r="E52" s="279"/>
      <c r="F52" s="279"/>
      <c r="G52" s="279"/>
      <c r="H52" s="279"/>
      <c r="I52" s="279"/>
      <c r="J52" s="279"/>
      <c r="K52" s="279"/>
      <c r="L52" s="279"/>
    </row>
    <row r="53" spans="1:12" ht="6" customHeight="1">
      <c r="A53" s="86"/>
      <c r="B53" s="275"/>
      <c r="C53" s="275"/>
      <c r="D53" s="275"/>
      <c r="E53" s="275"/>
      <c r="F53" s="275"/>
      <c r="G53" s="275"/>
      <c r="H53" s="275"/>
      <c r="I53" s="275"/>
      <c r="J53" s="275"/>
      <c r="K53" s="14"/>
      <c r="L53" s="2"/>
    </row>
    <row r="54" spans="1:12" ht="12.75" customHeight="1">
      <c r="A54" s="88" t="s">
        <v>171</v>
      </c>
      <c r="B54" s="275" t="s">
        <v>32</v>
      </c>
      <c r="C54" s="275"/>
      <c r="D54" s="275"/>
      <c r="E54" s="275"/>
      <c r="F54" s="275"/>
      <c r="G54" s="275"/>
      <c r="H54" s="275"/>
      <c r="I54" s="275"/>
      <c r="J54" s="275"/>
      <c r="K54" s="275"/>
      <c r="L54" s="2"/>
    </row>
    <row r="55" spans="1:12" ht="12.75" customHeight="1">
      <c r="A55" s="39"/>
      <c r="B55" s="277" t="s">
        <v>182</v>
      </c>
      <c r="C55" s="277"/>
      <c r="D55" s="277"/>
      <c r="E55" s="277"/>
      <c r="F55" s="277"/>
      <c r="G55" s="277"/>
      <c r="H55" s="277"/>
      <c r="I55" s="277"/>
      <c r="J55" s="277"/>
      <c r="K55" s="277"/>
      <c r="L55" s="2"/>
    </row>
    <row r="56" spans="1:12" ht="6" customHeight="1">
      <c r="A56" s="85"/>
      <c r="B56" s="85"/>
      <c r="C56" s="85"/>
      <c r="D56" s="85"/>
      <c r="E56" s="85"/>
      <c r="F56" s="85"/>
      <c r="G56" s="85"/>
      <c r="H56" s="85"/>
      <c r="I56" s="85"/>
      <c r="J56" s="85"/>
      <c r="K56" s="14"/>
      <c r="L56" s="2"/>
    </row>
  </sheetData>
  <mergeCells count="9">
    <mergeCell ref="B55:K55"/>
    <mergeCell ref="A7:K7"/>
    <mergeCell ref="B49:K49"/>
    <mergeCell ref="B50:K50"/>
    <mergeCell ref="B51:L51"/>
    <mergeCell ref="B53:J53"/>
    <mergeCell ref="B54:K54"/>
    <mergeCell ref="B48:K48"/>
    <mergeCell ref="B52:L52"/>
  </mergeCells>
  <hyperlinks>
    <hyperlink ref="K5" location="'Table of contents'!A1" display="Table of contents"/>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heetViews>
  <sheetFormatPr defaultRowHeight="15"/>
  <cols>
    <col min="1" max="1" width="4.85546875" style="9" customWidth="1"/>
    <col min="2" max="2" width="33.28515625" style="9" customWidth="1"/>
    <col min="3" max="23" width="11.42578125" style="9" customWidth="1"/>
    <col min="24" max="24" width="21.140625" style="9" customWidth="1"/>
    <col min="25" max="25" width="2.7109375" style="9" customWidth="1"/>
    <col min="26" max="31" width="10.140625" style="9" bestFit="1" customWidth="1"/>
    <col min="32" max="257" width="9.140625" style="9"/>
    <col min="258" max="258" width="4.42578125" style="9" customWidth="1"/>
    <col min="259" max="259" width="33.28515625" style="9" customWidth="1"/>
    <col min="260" max="279" width="11.42578125" style="9" customWidth="1"/>
    <col min="280" max="280" width="21.140625" style="9" customWidth="1"/>
    <col min="281" max="281" width="2.7109375" style="9" customWidth="1"/>
    <col min="282" max="287" width="10.140625" style="9" bestFit="1" customWidth="1"/>
    <col min="288" max="513" width="9.140625" style="9"/>
    <col min="514" max="514" width="4.42578125" style="9" customWidth="1"/>
    <col min="515" max="515" width="33.28515625" style="9" customWidth="1"/>
    <col min="516" max="535" width="11.42578125" style="9" customWidth="1"/>
    <col min="536" max="536" width="21.140625" style="9" customWidth="1"/>
    <col min="537" max="537" width="2.7109375" style="9" customWidth="1"/>
    <col min="538" max="543" width="10.140625" style="9" bestFit="1" customWidth="1"/>
    <col min="544" max="769" width="9.140625" style="9"/>
    <col min="770" max="770" width="4.42578125" style="9" customWidth="1"/>
    <col min="771" max="771" width="33.28515625" style="9" customWidth="1"/>
    <col min="772" max="791" width="11.42578125" style="9" customWidth="1"/>
    <col min="792" max="792" width="21.140625" style="9" customWidth="1"/>
    <col min="793" max="793" width="2.7109375" style="9" customWidth="1"/>
    <col min="794" max="799" width="10.140625" style="9" bestFit="1" customWidth="1"/>
    <col min="800" max="1025" width="9.140625" style="9"/>
    <col min="1026" max="1026" width="4.42578125" style="9" customWidth="1"/>
    <col min="1027" max="1027" width="33.28515625" style="9" customWidth="1"/>
    <col min="1028" max="1047" width="11.42578125" style="9" customWidth="1"/>
    <col min="1048" max="1048" width="21.140625" style="9" customWidth="1"/>
    <col min="1049" max="1049" width="2.7109375" style="9" customWidth="1"/>
    <col min="1050" max="1055" width="10.140625" style="9" bestFit="1" customWidth="1"/>
    <col min="1056" max="1281" width="9.140625" style="9"/>
    <col min="1282" max="1282" width="4.42578125" style="9" customWidth="1"/>
    <col min="1283" max="1283" width="33.28515625" style="9" customWidth="1"/>
    <col min="1284" max="1303" width="11.42578125" style="9" customWidth="1"/>
    <col min="1304" max="1304" width="21.140625" style="9" customWidth="1"/>
    <col min="1305" max="1305" width="2.7109375" style="9" customWidth="1"/>
    <col min="1306" max="1311" width="10.140625" style="9" bestFit="1" customWidth="1"/>
    <col min="1312" max="1537" width="9.140625" style="9"/>
    <col min="1538" max="1538" width="4.42578125" style="9" customWidth="1"/>
    <col min="1539" max="1539" width="33.28515625" style="9" customWidth="1"/>
    <col min="1540" max="1559" width="11.42578125" style="9" customWidth="1"/>
    <col min="1560" max="1560" width="21.140625" style="9" customWidth="1"/>
    <col min="1561" max="1561" width="2.7109375" style="9" customWidth="1"/>
    <col min="1562" max="1567" width="10.140625" style="9" bestFit="1" customWidth="1"/>
    <col min="1568" max="1793" width="9.140625" style="9"/>
    <col min="1794" max="1794" width="4.42578125" style="9" customWidth="1"/>
    <col min="1795" max="1795" width="33.28515625" style="9" customWidth="1"/>
    <col min="1796" max="1815" width="11.42578125" style="9" customWidth="1"/>
    <col min="1816" max="1816" width="21.140625" style="9" customWidth="1"/>
    <col min="1817" max="1817" width="2.7109375" style="9" customWidth="1"/>
    <col min="1818" max="1823" width="10.140625" style="9" bestFit="1" customWidth="1"/>
    <col min="1824" max="2049" width="9.140625" style="9"/>
    <col min="2050" max="2050" width="4.42578125" style="9" customWidth="1"/>
    <col min="2051" max="2051" width="33.28515625" style="9" customWidth="1"/>
    <col min="2052" max="2071" width="11.42578125" style="9" customWidth="1"/>
    <col min="2072" max="2072" width="21.140625" style="9" customWidth="1"/>
    <col min="2073" max="2073" width="2.7109375" style="9" customWidth="1"/>
    <col min="2074" max="2079" width="10.140625" style="9" bestFit="1" customWidth="1"/>
    <col min="2080" max="2305" width="9.140625" style="9"/>
    <col min="2306" max="2306" width="4.42578125" style="9" customWidth="1"/>
    <col min="2307" max="2307" width="33.28515625" style="9" customWidth="1"/>
    <col min="2308" max="2327" width="11.42578125" style="9" customWidth="1"/>
    <col min="2328" max="2328" width="21.140625" style="9" customWidth="1"/>
    <col min="2329" max="2329" width="2.7109375" style="9" customWidth="1"/>
    <col min="2330" max="2335" width="10.140625" style="9" bestFit="1" customWidth="1"/>
    <col min="2336" max="2561" width="9.140625" style="9"/>
    <col min="2562" max="2562" width="4.42578125" style="9" customWidth="1"/>
    <col min="2563" max="2563" width="33.28515625" style="9" customWidth="1"/>
    <col min="2564" max="2583" width="11.42578125" style="9" customWidth="1"/>
    <col min="2584" max="2584" width="21.140625" style="9" customWidth="1"/>
    <col min="2585" max="2585" width="2.7109375" style="9" customWidth="1"/>
    <col min="2586" max="2591" width="10.140625" style="9" bestFit="1" customWidth="1"/>
    <col min="2592" max="2817" width="9.140625" style="9"/>
    <col min="2818" max="2818" width="4.42578125" style="9" customWidth="1"/>
    <col min="2819" max="2819" width="33.28515625" style="9" customWidth="1"/>
    <col min="2820" max="2839" width="11.42578125" style="9" customWidth="1"/>
    <col min="2840" max="2840" width="21.140625" style="9" customWidth="1"/>
    <col min="2841" max="2841" width="2.7109375" style="9" customWidth="1"/>
    <col min="2842" max="2847" width="10.140625" style="9" bestFit="1" customWidth="1"/>
    <col min="2848" max="3073" width="9.140625" style="9"/>
    <col min="3074" max="3074" width="4.42578125" style="9" customWidth="1"/>
    <col min="3075" max="3075" width="33.28515625" style="9" customWidth="1"/>
    <col min="3076" max="3095" width="11.42578125" style="9" customWidth="1"/>
    <col min="3096" max="3096" width="21.140625" style="9" customWidth="1"/>
    <col min="3097" max="3097" width="2.7109375" style="9" customWidth="1"/>
    <col min="3098" max="3103" width="10.140625" style="9" bestFit="1" customWidth="1"/>
    <col min="3104" max="3329" width="9.140625" style="9"/>
    <col min="3330" max="3330" width="4.42578125" style="9" customWidth="1"/>
    <col min="3331" max="3331" width="33.28515625" style="9" customWidth="1"/>
    <col min="3332" max="3351" width="11.42578125" style="9" customWidth="1"/>
    <col min="3352" max="3352" width="21.140625" style="9" customWidth="1"/>
    <col min="3353" max="3353" width="2.7109375" style="9" customWidth="1"/>
    <col min="3354" max="3359" width="10.140625" style="9" bestFit="1" customWidth="1"/>
    <col min="3360" max="3585" width="9.140625" style="9"/>
    <col min="3586" max="3586" width="4.42578125" style="9" customWidth="1"/>
    <col min="3587" max="3587" width="33.28515625" style="9" customWidth="1"/>
    <col min="3588" max="3607" width="11.42578125" style="9" customWidth="1"/>
    <col min="3608" max="3608" width="21.140625" style="9" customWidth="1"/>
    <col min="3609" max="3609" width="2.7109375" style="9" customWidth="1"/>
    <col min="3610" max="3615" width="10.140625" style="9" bestFit="1" customWidth="1"/>
    <col min="3616" max="3841" width="9.140625" style="9"/>
    <col min="3842" max="3842" width="4.42578125" style="9" customWidth="1"/>
    <col min="3843" max="3843" width="33.28515625" style="9" customWidth="1"/>
    <col min="3844" max="3863" width="11.42578125" style="9" customWidth="1"/>
    <col min="3864" max="3864" width="21.140625" style="9" customWidth="1"/>
    <col min="3865" max="3865" width="2.7109375" style="9" customWidth="1"/>
    <col min="3866" max="3871" width="10.140625" style="9" bestFit="1" customWidth="1"/>
    <col min="3872" max="4097" width="9.140625" style="9"/>
    <col min="4098" max="4098" width="4.42578125" style="9" customWidth="1"/>
    <col min="4099" max="4099" width="33.28515625" style="9" customWidth="1"/>
    <col min="4100" max="4119" width="11.42578125" style="9" customWidth="1"/>
    <col min="4120" max="4120" width="21.140625" style="9" customWidth="1"/>
    <col min="4121" max="4121" width="2.7109375" style="9" customWidth="1"/>
    <col min="4122" max="4127" width="10.140625" style="9" bestFit="1" customWidth="1"/>
    <col min="4128" max="4353" width="9.140625" style="9"/>
    <col min="4354" max="4354" width="4.42578125" style="9" customWidth="1"/>
    <col min="4355" max="4355" width="33.28515625" style="9" customWidth="1"/>
    <col min="4356" max="4375" width="11.42578125" style="9" customWidth="1"/>
    <col min="4376" max="4376" width="21.140625" style="9" customWidth="1"/>
    <col min="4377" max="4377" width="2.7109375" style="9" customWidth="1"/>
    <col min="4378" max="4383" width="10.140625" style="9" bestFit="1" customWidth="1"/>
    <col min="4384" max="4609" width="9.140625" style="9"/>
    <col min="4610" max="4610" width="4.42578125" style="9" customWidth="1"/>
    <col min="4611" max="4611" width="33.28515625" style="9" customWidth="1"/>
    <col min="4612" max="4631" width="11.42578125" style="9" customWidth="1"/>
    <col min="4632" max="4632" width="21.140625" style="9" customWidth="1"/>
    <col min="4633" max="4633" width="2.7109375" style="9" customWidth="1"/>
    <col min="4634" max="4639" width="10.140625" style="9" bestFit="1" customWidth="1"/>
    <col min="4640" max="4865" width="9.140625" style="9"/>
    <col min="4866" max="4866" width="4.42578125" style="9" customWidth="1"/>
    <col min="4867" max="4867" width="33.28515625" style="9" customWidth="1"/>
    <col min="4868" max="4887" width="11.42578125" style="9" customWidth="1"/>
    <col min="4888" max="4888" width="21.140625" style="9" customWidth="1"/>
    <col min="4889" max="4889" width="2.7109375" style="9" customWidth="1"/>
    <col min="4890" max="4895" width="10.140625" style="9" bestFit="1" customWidth="1"/>
    <col min="4896" max="5121" width="9.140625" style="9"/>
    <col min="5122" max="5122" width="4.42578125" style="9" customWidth="1"/>
    <col min="5123" max="5123" width="33.28515625" style="9" customWidth="1"/>
    <col min="5124" max="5143" width="11.42578125" style="9" customWidth="1"/>
    <col min="5144" max="5144" width="21.140625" style="9" customWidth="1"/>
    <col min="5145" max="5145" width="2.7109375" style="9" customWidth="1"/>
    <col min="5146" max="5151" width="10.140625" style="9" bestFit="1" customWidth="1"/>
    <col min="5152" max="5377" width="9.140625" style="9"/>
    <col min="5378" max="5378" width="4.42578125" style="9" customWidth="1"/>
    <col min="5379" max="5379" width="33.28515625" style="9" customWidth="1"/>
    <col min="5380" max="5399" width="11.42578125" style="9" customWidth="1"/>
    <col min="5400" max="5400" width="21.140625" style="9" customWidth="1"/>
    <col min="5401" max="5401" width="2.7109375" style="9" customWidth="1"/>
    <col min="5402" max="5407" width="10.140625" style="9" bestFit="1" customWidth="1"/>
    <col min="5408" max="5633" width="9.140625" style="9"/>
    <col min="5634" max="5634" width="4.42578125" style="9" customWidth="1"/>
    <col min="5635" max="5635" width="33.28515625" style="9" customWidth="1"/>
    <col min="5636" max="5655" width="11.42578125" style="9" customWidth="1"/>
    <col min="5656" max="5656" width="21.140625" style="9" customWidth="1"/>
    <col min="5657" max="5657" width="2.7109375" style="9" customWidth="1"/>
    <col min="5658" max="5663" width="10.140625" style="9" bestFit="1" customWidth="1"/>
    <col min="5664" max="5889" width="9.140625" style="9"/>
    <col min="5890" max="5890" width="4.42578125" style="9" customWidth="1"/>
    <col min="5891" max="5891" width="33.28515625" style="9" customWidth="1"/>
    <col min="5892" max="5911" width="11.42578125" style="9" customWidth="1"/>
    <col min="5912" max="5912" width="21.140625" style="9" customWidth="1"/>
    <col min="5913" max="5913" width="2.7109375" style="9" customWidth="1"/>
    <col min="5914" max="5919" width="10.140625" style="9" bestFit="1" customWidth="1"/>
    <col min="5920" max="6145" width="9.140625" style="9"/>
    <col min="6146" max="6146" width="4.42578125" style="9" customWidth="1"/>
    <col min="6147" max="6147" width="33.28515625" style="9" customWidth="1"/>
    <col min="6148" max="6167" width="11.42578125" style="9" customWidth="1"/>
    <col min="6168" max="6168" width="21.140625" style="9" customWidth="1"/>
    <col min="6169" max="6169" width="2.7109375" style="9" customWidth="1"/>
    <col min="6170" max="6175" width="10.140625" style="9" bestFit="1" customWidth="1"/>
    <col min="6176" max="6401" width="9.140625" style="9"/>
    <col min="6402" max="6402" width="4.42578125" style="9" customWidth="1"/>
    <col min="6403" max="6403" width="33.28515625" style="9" customWidth="1"/>
    <col min="6404" max="6423" width="11.42578125" style="9" customWidth="1"/>
    <col min="6424" max="6424" width="21.140625" style="9" customWidth="1"/>
    <col min="6425" max="6425" width="2.7109375" style="9" customWidth="1"/>
    <col min="6426" max="6431" width="10.140625" style="9" bestFit="1" customWidth="1"/>
    <col min="6432" max="6657" width="9.140625" style="9"/>
    <col min="6658" max="6658" width="4.42578125" style="9" customWidth="1"/>
    <col min="6659" max="6659" width="33.28515625" style="9" customWidth="1"/>
    <col min="6660" max="6679" width="11.42578125" style="9" customWidth="1"/>
    <col min="6680" max="6680" width="21.140625" style="9" customWidth="1"/>
    <col min="6681" max="6681" width="2.7109375" style="9" customWidth="1"/>
    <col min="6682" max="6687" width="10.140625" style="9" bestFit="1" customWidth="1"/>
    <col min="6688" max="6913" width="9.140625" style="9"/>
    <col min="6914" max="6914" width="4.42578125" style="9" customWidth="1"/>
    <col min="6915" max="6915" width="33.28515625" style="9" customWidth="1"/>
    <col min="6916" max="6935" width="11.42578125" style="9" customWidth="1"/>
    <col min="6936" max="6936" width="21.140625" style="9" customWidth="1"/>
    <col min="6937" max="6937" width="2.7109375" style="9" customWidth="1"/>
    <col min="6938" max="6943" width="10.140625" style="9" bestFit="1" customWidth="1"/>
    <col min="6944" max="7169" width="9.140625" style="9"/>
    <col min="7170" max="7170" width="4.42578125" style="9" customWidth="1"/>
    <col min="7171" max="7171" width="33.28515625" style="9" customWidth="1"/>
    <col min="7172" max="7191" width="11.42578125" style="9" customWidth="1"/>
    <col min="7192" max="7192" width="21.140625" style="9" customWidth="1"/>
    <col min="7193" max="7193" width="2.7109375" style="9" customWidth="1"/>
    <col min="7194" max="7199" width="10.140625" style="9" bestFit="1" customWidth="1"/>
    <col min="7200" max="7425" width="9.140625" style="9"/>
    <col min="7426" max="7426" width="4.42578125" style="9" customWidth="1"/>
    <col min="7427" max="7427" width="33.28515625" style="9" customWidth="1"/>
    <col min="7428" max="7447" width="11.42578125" style="9" customWidth="1"/>
    <col min="7448" max="7448" width="21.140625" style="9" customWidth="1"/>
    <col min="7449" max="7449" width="2.7109375" style="9" customWidth="1"/>
    <col min="7450" max="7455" width="10.140625" style="9" bestFit="1" customWidth="1"/>
    <col min="7456" max="7681" width="9.140625" style="9"/>
    <col min="7682" max="7682" width="4.42578125" style="9" customWidth="1"/>
    <col min="7683" max="7683" width="33.28515625" style="9" customWidth="1"/>
    <col min="7684" max="7703" width="11.42578125" style="9" customWidth="1"/>
    <col min="7704" max="7704" width="21.140625" style="9" customWidth="1"/>
    <col min="7705" max="7705" width="2.7109375" style="9" customWidth="1"/>
    <col min="7706" max="7711" width="10.140625" style="9" bestFit="1" customWidth="1"/>
    <col min="7712" max="7937" width="9.140625" style="9"/>
    <col min="7938" max="7938" width="4.42578125" style="9" customWidth="1"/>
    <col min="7939" max="7939" width="33.28515625" style="9" customWidth="1"/>
    <col min="7940" max="7959" width="11.42578125" style="9" customWidth="1"/>
    <col min="7960" max="7960" width="21.140625" style="9" customWidth="1"/>
    <col min="7961" max="7961" width="2.7109375" style="9" customWidth="1"/>
    <col min="7962" max="7967" width="10.140625" style="9" bestFit="1" customWidth="1"/>
    <col min="7968" max="8193" width="9.140625" style="9"/>
    <col min="8194" max="8194" width="4.42578125" style="9" customWidth="1"/>
    <col min="8195" max="8195" width="33.28515625" style="9" customWidth="1"/>
    <col min="8196" max="8215" width="11.42578125" style="9" customWidth="1"/>
    <col min="8216" max="8216" width="21.140625" style="9" customWidth="1"/>
    <col min="8217" max="8217" width="2.7109375" style="9" customWidth="1"/>
    <col min="8218" max="8223" width="10.140625" style="9" bestFit="1" customWidth="1"/>
    <col min="8224" max="8449" width="9.140625" style="9"/>
    <col min="8450" max="8450" width="4.42578125" style="9" customWidth="1"/>
    <col min="8451" max="8451" width="33.28515625" style="9" customWidth="1"/>
    <col min="8452" max="8471" width="11.42578125" style="9" customWidth="1"/>
    <col min="8472" max="8472" width="21.140625" style="9" customWidth="1"/>
    <col min="8473" max="8473" width="2.7109375" style="9" customWidth="1"/>
    <col min="8474" max="8479" width="10.140625" style="9" bestFit="1" customWidth="1"/>
    <col min="8480" max="8705" width="9.140625" style="9"/>
    <col min="8706" max="8706" width="4.42578125" style="9" customWidth="1"/>
    <col min="8707" max="8707" width="33.28515625" style="9" customWidth="1"/>
    <col min="8708" max="8727" width="11.42578125" style="9" customWidth="1"/>
    <col min="8728" max="8728" width="21.140625" style="9" customWidth="1"/>
    <col min="8729" max="8729" width="2.7109375" style="9" customWidth="1"/>
    <col min="8730" max="8735" width="10.140625" style="9" bestFit="1" customWidth="1"/>
    <col min="8736" max="8961" width="9.140625" style="9"/>
    <col min="8962" max="8962" width="4.42578125" style="9" customWidth="1"/>
    <col min="8963" max="8963" width="33.28515625" style="9" customWidth="1"/>
    <col min="8964" max="8983" width="11.42578125" style="9" customWidth="1"/>
    <col min="8984" max="8984" width="21.140625" style="9" customWidth="1"/>
    <col min="8985" max="8985" width="2.7109375" style="9" customWidth="1"/>
    <col min="8986" max="8991" width="10.140625" style="9" bestFit="1" customWidth="1"/>
    <col min="8992" max="9217" width="9.140625" style="9"/>
    <col min="9218" max="9218" width="4.42578125" style="9" customWidth="1"/>
    <col min="9219" max="9219" width="33.28515625" style="9" customWidth="1"/>
    <col min="9220" max="9239" width="11.42578125" style="9" customWidth="1"/>
    <col min="9240" max="9240" width="21.140625" style="9" customWidth="1"/>
    <col min="9241" max="9241" width="2.7109375" style="9" customWidth="1"/>
    <col min="9242" max="9247" width="10.140625" style="9" bestFit="1" customWidth="1"/>
    <col min="9248" max="9473" width="9.140625" style="9"/>
    <col min="9474" max="9474" width="4.42578125" style="9" customWidth="1"/>
    <col min="9475" max="9475" width="33.28515625" style="9" customWidth="1"/>
    <col min="9476" max="9495" width="11.42578125" style="9" customWidth="1"/>
    <col min="9496" max="9496" width="21.140625" style="9" customWidth="1"/>
    <col min="9497" max="9497" width="2.7109375" style="9" customWidth="1"/>
    <col min="9498" max="9503" width="10.140625" style="9" bestFit="1" customWidth="1"/>
    <col min="9504" max="9729" width="9.140625" style="9"/>
    <col min="9730" max="9730" width="4.42578125" style="9" customWidth="1"/>
    <col min="9731" max="9731" width="33.28515625" style="9" customWidth="1"/>
    <col min="9732" max="9751" width="11.42578125" style="9" customWidth="1"/>
    <col min="9752" max="9752" width="21.140625" style="9" customWidth="1"/>
    <col min="9753" max="9753" width="2.7109375" style="9" customWidth="1"/>
    <col min="9754" max="9759" width="10.140625" style="9" bestFit="1" customWidth="1"/>
    <col min="9760" max="9985" width="9.140625" style="9"/>
    <col min="9986" max="9986" width="4.42578125" style="9" customWidth="1"/>
    <col min="9987" max="9987" width="33.28515625" style="9" customWidth="1"/>
    <col min="9988" max="10007" width="11.42578125" style="9" customWidth="1"/>
    <col min="10008" max="10008" width="21.140625" style="9" customWidth="1"/>
    <col min="10009" max="10009" width="2.7109375" style="9" customWidth="1"/>
    <col min="10010" max="10015" width="10.140625" style="9" bestFit="1" customWidth="1"/>
    <col min="10016" max="10241" width="9.140625" style="9"/>
    <col min="10242" max="10242" width="4.42578125" style="9" customWidth="1"/>
    <col min="10243" max="10243" width="33.28515625" style="9" customWidth="1"/>
    <col min="10244" max="10263" width="11.42578125" style="9" customWidth="1"/>
    <col min="10264" max="10264" width="21.140625" style="9" customWidth="1"/>
    <col min="10265" max="10265" width="2.7109375" style="9" customWidth="1"/>
    <col min="10266" max="10271" width="10.140625" style="9" bestFit="1" customWidth="1"/>
    <col min="10272" max="10497" width="9.140625" style="9"/>
    <col min="10498" max="10498" width="4.42578125" style="9" customWidth="1"/>
    <col min="10499" max="10499" width="33.28515625" style="9" customWidth="1"/>
    <col min="10500" max="10519" width="11.42578125" style="9" customWidth="1"/>
    <col min="10520" max="10520" width="21.140625" style="9" customWidth="1"/>
    <col min="10521" max="10521" width="2.7109375" style="9" customWidth="1"/>
    <col min="10522" max="10527" width="10.140625" style="9" bestFit="1" customWidth="1"/>
    <col min="10528" max="10753" width="9.140625" style="9"/>
    <col min="10754" max="10754" width="4.42578125" style="9" customWidth="1"/>
    <col min="10755" max="10755" width="33.28515625" style="9" customWidth="1"/>
    <col min="10756" max="10775" width="11.42578125" style="9" customWidth="1"/>
    <col min="10776" max="10776" width="21.140625" style="9" customWidth="1"/>
    <col min="10777" max="10777" width="2.7109375" style="9" customWidth="1"/>
    <col min="10778" max="10783" width="10.140625" style="9" bestFit="1" customWidth="1"/>
    <col min="10784" max="11009" width="9.140625" style="9"/>
    <col min="11010" max="11010" width="4.42578125" style="9" customWidth="1"/>
    <col min="11011" max="11011" width="33.28515625" style="9" customWidth="1"/>
    <col min="11012" max="11031" width="11.42578125" style="9" customWidth="1"/>
    <col min="11032" max="11032" width="21.140625" style="9" customWidth="1"/>
    <col min="11033" max="11033" width="2.7109375" style="9" customWidth="1"/>
    <col min="11034" max="11039" width="10.140625" style="9" bestFit="1" customWidth="1"/>
    <col min="11040" max="11265" width="9.140625" style="9"/>
    <col min="11266" max="11266" width="4.42578125" style="9" customWidth="1"/>
    <col min="11267" max="11267" width="33.28515625" style="9" customWidth="1"/>
    <col min="11268" max="11287" width="11.42578125" style="9" customWidth="1"/>
    <col min="11288" max="11288" width="21.140625" style="9" customWidth="1"/>
    <col min="11289" max="11289" width="2.7109375" style="9" customWidth="1"/>
    <col min="11290" max="11295" width="10.140625" style="9" bestFit="1" customWidth="1"/>
    <col min="11296" max="11521" width="9.140625" style="9"/>
    <col min="11522" max="11522" width="4.42578125" style="9" customWidth="1"/>
    <col min="11523" max="11523" width="33.28515625" style="9" customWidth="1"/>
    <col min="11524" max="11543" width="11.42578125" style="9" customWidth="1"/>
    <col min="11544" max="11544" width="21.140625" style="9" customWidth="1"/>
    <col min="11545" max="11545" width="2.7109375" style="9" customWidth="1"/>
    <col min="11546" max="11551" width="10.140625" style="9" bestFit="1" customWidth="1"/>
    <col min="11552" max="11777" width="9.140625" style="9"/>
    <col min="11778" max="11778" width="4.42578125" style="9" customWidth="1"/>
    <col min="11779" max="11779" width="33.28515625" style="9" customWidth="1"/>
    <col min="11780" max="11799" width="11.42578125" style="9" customWidth="1"/>
    <col min="11800" max="11800" width="21.140625" style="9" customWidth="1"/>
    <col min="11801" max="11801" width="2.7109375" style="9" customWidth="1"/>
    <col min="11802" max="11807" width="10.140625" style="9" bestFit="1" customWidth="1"/>
    <col min="11808" max="12033" width="9.140625" style="9"/>
    <col min="12034" max="12034" width="4.42578125" style="9" customWidth="1"/>
    <col min="12035" max="12035" width="33.28515625" style="9" customWidth="1"/>
    <col min="12036" max="12055" width="11.42578125" style="9" customWidth="1"/>
    <col min="12056" max="12056" width="21.140625" style="9" customWidth="1"/>
    <col min="12057" max="12057" width="2.7109375" style="9" customWidth="1"/>
    <col min="12058" max="12063" width="10.140625" style="9" bestFit="1" customWidth="1"/>
    <col min="12064" max="12289" width="9.140625" style="9"/>
    <col min="12290" max="12290" width="4.42578125" style="9" customWidth="1"/>
    <col min="12291" max="12291" width="33.28515625" style="9" customWidth="1"/>
    <col min="12292" max="12311" width="11.42578125" style="9" customWidth="1"/>
    <col min="12312" max="12312" width="21.140625" style="9" customWidth="1"/>
    <col min="12313" max="12313" width="2.7109375" style="9" customWidth="1"/>
    <col min="12314" max="12319" width="10.140625" style="9" bestFit="1" customWidth="1"/>
    <col min="12320" max="12545" width="9.140625" style="9"/>
    <col min="12546" max="12546" width="4.42578125" style="9" customWidth="1"/>
    <col min="12547" max="12547" width="33.28515625" style="9" customWidth="1"/>
    <col min="12548" max="12567" width="11.42578125" style="9" customWidth="1"/>
    <col min="12568" max="12568" width="21.140625" style="9" customWidth="1"/>
    <col min="12569" max="12569" width="2.7109375" style="9" customWidth="1"/>
    <col min="12570" max="12575" width="10.140625" style="9" bestFit="1" customWidth="1"/>
    <col min="12576" max="12801" width="9.140625" style="9"/>
    <col min="12802" max="12802" width="4.42578125" style="9" customWidth="1"/>
    <col min="12803" max="12803" width="33.28515625" style="9" customWidth="1"/>
    <col min="12804" max="12823" width="11.42578125" style="9" customWidth="1"/>
    <col min="12824" max="12824" width="21.140625" style="9" customWidth="1"/>
    <col min="12825" max="12825" width="2.7109375" style="9" customWidth="1"/>
    <col min="12826" max="12831" width="10.140625" style="9" bestFit="1" customWidth="1"/>
    <col min="12832" max="13057" width="9.140625" style="9"/>
    <col min="13058" max="13058" width="4.42578125" style="9" customWidth="1"/>
    <col min="13059" max="13059" width="33.28515625" style="9" customWidth="1"/>
    <col min="13060" max="13079" width="11.42578125" style="9" customWidth="1"/>
    <col min="13080" max="13080" width="21.140625" style="9" customWidth="1"/>
    <col min="13081" max="13081" width="2.7109375" style="9" customWidth="1"/>
    <col min="13082" max="13087" width="10.140625" style="9" bestFit="1" customWidth="1"/>
    <col min="13088" max="13313" width="9.140625" style="9"/>
    <col min="13314" max="13314" width="4.42578125" style="9" customWidth="1"/>
    <col min="13315" max="13315" width="33.28515625" style="9" customWidth="1"/>
    <col min="13316" max="13335" width="11.42578125" style="9" customWidth="1"/>
    <col min="13336" max="13336" width="21.140625" style="9" customWidth="1"/>
    <col min="13337" max="13337" width="2.7109375" style="9" customWidth="1"/>
    <col min="13338" max="13343" width="10.140625" style="9" bestFit="1" customWidth="1"/>
    <col min="13344" max="13569" width="9.140625" style="9"/>
    <col min="13570" max="13570" width="4.42578125" style="9" customWidth="1"/>
    <col min="13571" max="13571" width="33.28515625" style="9" customWidth="1"/>
    <col min="13572" max="13591" width="11.42578125" style="9" customWidth="1"/>
    <col min="13592" max="13592" width="21.140625" style="9" customWidth="1"/>
    <col min="13593" max="13593" width="2.7109375" style="9" customWidth="1"/>
    <col min="13594" max="13599" width="10.140625" style="9" bestFit="1" customWidth="1"/>
    <col min="13600" max="13825" width="9.140625" style="9"/>
    <col min="13826" max="13826" width="4.42578125" style="9" customWidth="1"/>
    <col min="13827" max="13827" width="33.28515625" style="9" customWidth="1"/>
    <col min="13828" max="13847" width="11.42578125" style="9" customWidth="1"/>
    <col min="13848" max="13848" width="21.140625" style="9" customWidth="1"/>
    <col min="13849" max="13849" width="2.7109375" style="9" customWidth="1"/>
    <col min="13850" max="13855" width="10.140625" style="9" bestFit="1" customWidth="1"/>
    <col min="13856" max="14081" width="9.140625" style="9"/>
    <col min="14082" max="14082" width="4.42578125" style="9" customWidth="1"/>
    <col min="14083" max="14083" width="33.28515625" style="9" customWidth="1"/>
    <col min="14084" max="14103" width="11.42578125" style="9" customWidth="1"/>
    <col min="14104" max="14104" width="21.140625" style="9" customWidth="1"/>
    <col min="14105" max="14105" width="2.7109375" style="9" customWidth="1"/>
    <col min="14106" max="14111" width="10.140625" style="9" bestFit="1" customWidth="1"/>
    <col min="14112" max="14337" width="9.140625" style="9"/>
    <col min="14338" max="14338" width="4.42578125" style="9" customWidth="1"/>
    <col min="14339" max="14339" width="33.28515625" style="9" customWidth="1"/>
    <col min="14340" max="14359" width="11.42578125" style="9" customWidth="1"/>
    <col min="14360" max="14360" width="21.140625" style="9" customWidth="1"/>
    <col min="14361" max="14361" width="2.7109375" style="9" customWidth="1"/>
    <col min="14362" max="14367" width="10.140625" style="9" bestFit="1" customWidth="1"/>
    <col min="14368" max="14593" width="9.140625" style="9"/>
    <col min="14594" max="14594" width="4.42578125" style="9" customWidth="1"/>
    <col min="14595" max="14595" width="33.28515625" style="9" customWidth="1"/>
    <col min="14596" max="14615" width="11.42578125" style="9" customWidth="1"/>
    <col min="14616" max="14616" width="21.140625" style="9" customWidth="1"/>
    <col min="14617" max="14617" width="2.7109375" style="9" customWidth="1"/>
    <col min="14618" max="14623" width="10.140625" style="9" bestFit="1" customWidth="1"/>
    <col min="14624" max="14849" width="9.140625" style="9"/>
    <col min="14850" max="14850" width="4.42578125" style="9" customWidth="1"/>
    <col min="14851" max="14851" width="33.28515625" style="9" customWidth="1"/>
    <col min="14852" max="14871" width="11.42578125" style="9" customWidth="1"/>
    <col min="14872" max="14872" width="21.140625" style="9" customWidth="1"/>
    <col min="14873" max="14873" width="2.7109375" style="9" customWidth="1"/>
    <col min="14874" max="14879" width="10.140625" style="9" bestFit="1" customWidth="1"/>
    <col min="14880" max="15105" width="9.140625" style="9"/>
    <col min="15106" max="15106" width="4.42578125" style="9" customWidth="1"/>
    <col min="15107" max="15107" width="33.28515625" style="9" customWidth="1"/>
    <col min="15108" max="15127" width="11.42578125" style="9" customWidth="1"/>
    <col min="15128" max="15128" width="21.140625" style="9" customWidth="1"/>
    <col min="15129" max="15129" width="2.7109375" style="9" customWidth="1"/>
    <col min="15130" max="15135" width="10.140625" style="9" bestFit="1" customWidth="1"/>
    <col min="15136" max="15361" width="9.140625" style="9"/>
    <col min="15362" max="15362" width="4.42578125" style="9" customWidth="1"/>
    <col min="15363" max="15363" width="33.28515625" style="9" customWidth="1"/>
    <col min="15364" max="15383" width="11.42578125" style="9" customWidth="1"/>
    <col min="15384" max="15384" width="21.140625" style="9" customWidth="1"/>
    <col min="15385" max="15385" width="2.7109375" style="9" customWidth="1"/>
    <col min="15386" max="15391" width="10.140625" style="9" bestFit="1" customWidth="1"/>
    <col min="15392" max="15617" width="9.140625" style="9"/>
    <col min="15618" max="15618" width="4.42578125" style="9" customWidth="1"/>
    <col min="15619" max="15619" width="33.28515625" style="9" customWidth="1"/>
    <col min="15620" max="15639" width="11.42578125" style="9" customWidth="1"/>
    <col min="15640" max="15640" width="21.140625" style="9" customWidth="1"/>
    <col min="15641" max="15641" width="2.7109375" style="9" customWidth="1"/>
    <col min="15642" max="15647" width="10.140625" style="9" bestFit="1" customWidth="1"/>
    <col min="15648" max="15873" width="9.140625" style="9"/>
    <col min="15874" max="15874" width="4.42578125" style="9" customWidth="1"/>
    <col min="15875" max="15875" width="33.28515625" style="9" customWidth="1"/>
    <col min="15876" max="15895" width="11.42578125" style="9" customWidth="1"/>
    <col min="15896" max="15896" width="21.140625" style="9" customWidth="1"/>
    <col min="15897" max="15897" width="2.7109375" style="9" customWidth="1"/>
    <col min="15898" max="15903" width="10.140625" style="9" bestFit="1" customWidth="1"/>
    <col min="15904" max="16129" width="9.140625" style="9"/>
    <col min="16130" max="16130" width="4.42578125" style="9" customWidth="1"/>
    <col min="16131" max="16131" width="33.28515625" style="9" customWidth="1"/>
    <col min="16132" max="16151" width="11.42578125" style="9" customWidth="1"/>
    <col min="16152" max="16152" width="21.140625" style="9" customWidth="1"/>
    <col min="16153" max="16153" width="2.7109375" style="9" customWidth="1"/>
    <col min="16154" max="16159" width="10.140625" style="9" bestFit="1" customWidth="1"/>
    <col min="16160" max="16384" width="9.140625" style="9"/>
  </cols>
  <sheetData>
    <row r="1" spans="1:26" s="3" customFormat="1" ht="57" customHeight="1">
      <c r="A1" s="1"/>
      <c r="B1" s="1"/>
      <c r="C1" s="1"/>
      <c r="D1" s="1"/>
      <c r="E1" s="1"/>
      <c r="F1" s="1"/>
      <c r="G1" s="1"/>
      <c r="H1" s="1"/>
      <c r="I1" s="1"/>
      <c r="J1" s="1"/>
      <c r="K1" s="1"/>
      <c r="L1" s="1"/>
      <c r="M1" s="1"/>
      <c r="N1" s="1"/>
      <c r="O1" s="1"/>
      <c r="P1" s="1"/>
      <c r="Q1" s="1"/>
      <c r="R1" s="1"/>
      <c r="S1" s="1"/>
      <c r="T1" s="1"/>
      <c r="U1" s="1"/>
      <c r="V1" s="1"/>
      <c r="W1" s="1"/>
      <c r="X1" s="1"/>
      <c r="Y1" s="2"/>
    </row>
    <row r="2" spans="1:26" s="3" customFormat="1" ht="12.75">
      <c r="A2" s="4"/>
      <c r="B2" s="4"/>
      <c r="C2" s="4"/>
      <c r="D2" s="4"/>
      <c r="E2" s="4"/>
      <c r="F2" s="4"/>
      <c r="G2" s="4"/>
      <c r="H2" s="4"/>
      <c r="I2" s="4"/>
      <c r="J2" s="4"/>
      <c r="K2" s="4"/>
      <c r="L2" s="4"/>
      <c r="M2" s="4"/>
      <c r="N2" s="4"/>
      <c r="O2" s="4"/>
      <c r="P2" s="4"/>
      <c r="Q2" s="4"/>
      <c r="R2" s="4"/>
      <c r="S2" s="4"/>
      <c r="T2" s="4"/>
      <c r="U2" s="4"/>
      <c r="V2" s="4"/>
      <c r="W2" s="4"/>
      <c r="X2" s="4"/>
      <c r="Y2" s="2"/>
    </row>
    <row r="3" spans="1:26" s="3" customFormat="1" ht="12.75">
      <c r="A3" s="1"/>
      <c r="B3" s="1"/>
      <c r="C3" s="1"/>
      <c r="D3" s="1"/>
      <c r="E3" s="1"/>
      <c r="F3" s="1"/>
      <c r="G3" s="1"/>
      <c r="H3" s="1"/>
      <c r="I3" s="1"/>
      <c r="J3" s="1"/>
      <c r="K3" s="1"/>
      <c r="L3" s="1"/>
      <c r="M3" s="1"/>
      <c r="N3" s="1"/>
      <c r="O3" s="1"/>
      <c r="P3" s="1"/>
      <c r="Q3" s="1"/>
      <c r="R3" s="1"/>
      <c r="S3" s="1"/>
      <c r="T3" s="1"/>
      <c r="U3" s="1"/>
      <c r="V3" s="1"/>
      <c r="W3" s="1"/>
      <c r="X3" s="1"/>
      <c r="Y3" s="2"/>
    </row>
    <row r="4" spans="1:26">
      <c r="A4" s="49" t="s">
        <v>34</v>
      </c>
      <c r="B4" s="50"/>
      <c r="C4" s="51"/>
      <c r="D4" s="51"/>
      <c r="E4" s="51"/>
      <c r="F4" s="51"/>
      <c r="G4" s="51"/>
      <c r="H4" s="51"/>
      <c r="I4" s="51"/>
      <c r="J4" s="51"/>
      <c r="K4" s="51"/>
      <c r="L4" s="51"/>
      <c r="M4" s="51"/>
      <c r="N4" s="51"/>
      <c r="O4" s="51"/>
      <c r="P4" s="51"/>
      <c r="Q4" s="51"/>
      <c r="R4" s="51"/>
      <c r="S4" s="51"/>
      <c r="T4" s="51"/>
      <c r="U4" s="51"/>
      <c r="V4" s="51"/>
      <c r="W4" s="51"/>
      <c r="X4" s="51"/>
      <c r="Y4" s="2"/>
    </row>
    <row r="5" spans="1:26" ht="15.75" thickBot="1">
      <c r="A5" s="10" t="s">
        <v>173</v>
      </c>
      <c r="B5" s="52"/>
      <c r="C5" s="52"/>
      <c r="D5" s="52"/>
      <c r="E5" s="52"/>
      <c r="F5" s="52"/>
      <c r="G5" s="52"/>
      <c r="H5" s="52"/>
      <c r="I5" s="52"/>
      <c r="J5" s="52"/>
      <c r="K5" s="52"/>
      <c r="L5" s="52"/>
      <c r="M5" s="52"/>
      <c r="N5" s="52"/>
      <c r="O5" s="52"/>
      <c r="P5" s="52"/>
      <c r="Q5" s="52"/>
      <c r="R5" s="52"/>
      <c r="S5" s="52"/>
      <c r="T5" s="52"/>
      <c r="U5" s="52"/>
      <c r="V5" s="52"/>
      <c r="W5" s="52"/>
      <c r="X5" s="133" t="s">
        <v>59</v>
      </c>
      <c r="Y5" s="2"/>
    </row>
    <row r="6" spans="1:26">
      <c r="A6" s="14"/>
      <c r="B6" s="14"/>
      <c r="C6" s="14"/>
      <c r="D6" s="14"/>
      <c r="E6" s="14"/>
      <c r="F6" s="14"/>
      <c r="G6" s="14"/>
      <c r="H6" s="14"/>
      <c r="I6" s="14"/>
      <c r="J6" s="14"/>
      <c r="K6" s="14"/>
      <c r="L6" s="14"/>
      <c r="M6" s="14"/>
      <c r="N6" s="14"/>
      <c r="O6" s="14"/>
      <c r="P6" s="14"/>
      <c r="Q6" s="14"/>
      <c r="R6" s="14"/>
      <c r="S6" s="14"/>
      <c r="T6" s="14"/>
      <c r="U6" s="14"/>
      <c r="V6" s="14"/>
      <c r="W6" s="14"/>
      <c r="X6" s="14"/>
      <c r="Y6" s="2"/>
    </row>
    <row r="7" spans="1:26" ht="15.75" thickBot="1">
      <c r="A7" s="271" t="s">
        <v>178</v>
      </c>
      <c r="B7" s="271"/>
      <c r="C7" s="271"/>
      <c r="D7" s="271"/>
      <c r="E7" s="271"/>
      <c r="F7" s="271"/>
      <c r="G7" s="271"/>
      <c r="H7" s="271"/>
      <c r="I7" s="271"/>
      <c r="J7" s="271"/>
      <c r="K7" s="271"/>
      <c r="L7" s="271"/>
      <c r="M7" s="271"/>
      <c r="N7" s="271"/>
      <c r="O7" s="271"/>
      <c r="P7" s="271"/>
      <c r="Q7" s="271"/>
      <c r="R7" s="271"/>
      <c r="S7" s="271"/>
      <c r="T7" s="271"/>
      <c r="U7" s="271"/>
      <c r="V7" s="271"/>
      <c r="W7" s="271"/>
      <c r="X7" s="271"/>
      <c r="Y7" s="2"/>
    </row>
    <row r="8" spans="1:26" s="57" customFormat="1" ht="35.25" thickBot="1">
      <c r="A8" s="53"/>
      <c r="B8" s="134" t="s">
        <v>60</v>
      </c>
      <c r="C8" s="135" t="s">
        <v>61</v>
      </c>
      <c r="D8" s="135" t="s">
        <v>62</v>
      </c>
      <c r="E8" s="135" t="s">
        <v>63</v>
      </c>
      <c r="F8" s="135" t="s">
        <v>64</v>
      </c>
      <c r="G8" s="135" t="s">
        <v>65</v>
      </c>
      <c r="H8" s="135" t="s">
        <v>66</v>
      </c>
      <c r="I8" s="135" t="s">
        <v>67</v>
      </c>
      <c r="J8" s="135" t="s">
        <v>68</v>
      </c>
      <c r="K8" s="135" t="s">
        <v>69</v>
      </c>
      <c r="L8" s="135" t="s">
        <v>70</v>
      </c>
      <c r="M8" s="135" t="s">
        <v>71</v>
      </c>
      <c r="N8" s="135" t="s">
        <v>72</v>
      </c>
      <c r="O8" s="135" t="s">
        <v>73</v>
      </c>
      <c r="P8" s="136" t="s">
        <v>19</v>
      </c>
      <c r="Q8" s="137" t="s">
        <v>20</v>
      </c>
      <c r="R8" s="137" t="s">
        <v>21</v>
      </c>
      <c r="S8" s="137" t="s">
        <v>22</v>
      </c>
      <c r="T8" s="137" t="s">
        <v>23</v>
      </c>
      <c r="U8" s="137" t="s">
        <v>24</v>
      </c>
      <c r="V8" s="137" t="s">
        <v>25</v>
      </c>
      <c r="W8" s="137" t="s">
        <v>36</v>
      </c>
      <c r="X8" s="55" t="s">
        <v>35</v>
      </c>
      <c r="Y8" s="56"/>
    </row>
    <row r="9" spans="1:26">
      <c r="A9" s="138">
        <v>1</v>
      </c>
      <c r="B9" s="139" t="s">
        <v>26</v>
      </c>
      <c r="C9" s="140">
        <v>791631</v>
      </c>
      <c r="D9" s="140">
        <v>829624</v>
      </c>
      <c r="E9" s="140">
        <v>833640</v>
      </c>
      <c r="F9" s="140">
        <v>886111</v>
      </c>
      <c r="G9" s="140">
        <v>902911</v>
      </c>
      <c r="H9" s="140">
        <v>964827</v>
      </c>
      <c r="I9" s="140">
        <v>1086797</v>
      </c>
      <c r="J9" s="140">
        <v>1233967</v>
      </c>
      <c r="K9" s="140">
        <v>1333954</v>
      </c>
      <c r="L9" s="140">
        <v>1419526</v>
      </c>
      <c r="M9" s="140">
        <v>1512227</v>
      </c>
      <c r="N9" s="140">
        <v>1586107</v>
      </c>
      <c r="O9" s="140">
        <v>1681944</v>
      </c>
      <c r="P9" s="141">
        <v>1848371</v>
      </c>
      <c r="Q9" s="141">
        <v>1996375</v>
      </c>
      <c r="R9" s="141">
        <v>2211209</v>
      </c>
      <c r="S9" s="141">
        <v>2511874</v>
      </c>
      <c r="T9" s="141">
        <v>2663133</v>
      </c>
      <c r="U9" s="141">
        <v>2803713</v>
      </c>
      <c r="V9" s="141">
        <v>3035473</v>
      </c>
      <c r="W9" s="141">
        <v>3254584</v>
      </c>
      <c r="X9" s="231">
        <f>((W9/S9)^(1/4)-1)*100</f>
        <v>6.6901703611326635</v>
      </c>
      <c r="Y9" s="2"/>
      <c r="Z9" s="252"/>
    </row>
    <row r="10" spans="1:26">
      <c r="A10" s="59">
        <v>2</v>
      </c>
      <c r="B10" s="60" t="s">
        <v>27</v>
      </c>
      <c r="C10" s="140">
        <v>3169846</v>
      </c>
      <c r="D10" s="140">
        <v>3180969</v>
      </c>
      <c r="E10" s="140">
        <v>3208420</v>
      </c>
      <c r="F10" s="140">
        <v>3272580</v>
      </c>
      <c r="G10" s="140">
        <v>3302182</v>
      </c>
      <c r="H10" s="140">
        <v>3292350</v>
      </c>
      <c r="I10" s="140">
        <v>3369194</v>
      </c>
      <c r="J10" s="140">
        <v>3424290</v>
      </c>
      <c r="K10" s="140">
        <v>3439075</v>
      </c>
      <c r="L10" s="140">
        <v>3354089</v>
      </c>
      <c r="M10" s="140">
        <v>3337528</v>
      </c>
      <c r="N10" s="140">
        <v>3341964</v>
      </c>
      <c r="O10" s="140">
        <v>3349889</v>
      </c>
      <c r="P10" s="140">
        <v>3292480</v>
      </c>
      <c r="Q10" s="141">
        <v>3268587</v>
      </c>
      <c r="R10" s="141">
        <v>3179289</v>
      </c>
      <c r="S10" s="141">
        <v>3231447</v>
      </c>
      <c r="T10" s="141">
        <v>3143813</v>
      </c>
      <c r="U10" s="141">
        <v>3044440</v>
      </c>
      <c r="V10" s="141">
        <v>3051499</v>
      </c>
      <c r="W10" s="141">
        <v>3023466</v>
      </c>
      <c r="X10" s="231">
        <f t="shared" ref="X10:X14" si="0">((W10/S10)^(1/4)-1)*100</f>
        <v>-1.649400173808524</v>
      </c>
      <c r="Y10" s="2"/>
    </row>
    <row r="11" spans="1:26">
      <c r="A11" s="59">
        <v>3</v>
      </c>
      <c r="B11" s="60" t="s">
        <v>28</v>
      </c>
      <c r="C11" s="140">
        <v>3394965</v>
      </c>
      <c r="D11" s="140">
        <v>3448573</v>
      </c>
      <c r="E11" s="140">
        <v>3445594</v>
      </c>
      <c r="F11" s="140">
        <v>3536524</v>
      </c>
      <c r="G11" s="140">
        <v>3546712</v>
      </c>
      <c r="H11" s="140">
        <v>3515877</v>
      </c>
      <c r="I11" s="140">
        <v>3610320</v>
      </c>
      <c r="J11" s="140">
        <v>3667537</v>
      </c>
      <c r="K11" s="140">
        <v>3666648</v>
      </c>
      <c r="L11" s="140">
        <v>3445050</v>
      </c>
      <c r="M11" s="140">
        <v>3155168</v>
      </c>
      <c r="N11" s="140">
        <v>3045796</v>
      </c>
      <c r="O11" s="140">
        <v>3001438</v>
      </c>
      <c r="P11" s="140">
        <v>2875194</v>
      </c>
      <c r="Q11" s="141">
        <v>2775440</v>
      </c>
      <c r="R11" s="141">
        <v>2643327</v>
      </c>
      <c r="S11" s="141">
        <v>2616188</v>
      </c>
      <c r="T11" s="141">
        <v>2459816</v>
      </c>
      <c r="U11" s="141">
        <v>2315668</v>
      </c>
      <c r="V11" s="141">
        <v>2271524</v>
      </c>
      <c r="W11" s="141">
        <v>2149449</v>
      </c>
      <c r="X11" s="231">
        <f t="shared" si="0"/>
        <v>-4.7939495970900081</v>
      </c>
      <c r="Y11" s="2"/>
    </row>
    <row r="12" spans="1:26">
      <c r="A12" s="59">
        <v>4</v>
      </c>
      <c r="B12" s="60" t="s">
        <v>29</v>
      </c>
      <c r="C12" s="140">
        <v>3918803</v>
      </c>
      <c r="D12" s="140">
        <v>4382581</v>
      </c>
      <c r="E12" s="140">
        <v>4810735</v>
      </c>
      <c r="F12" s="140">
        <v>5514068</v>
      </c>
      <c r="G12" s="140">
        <v>6124470</v>
      </c>
      <c r="H12" s="140">
        <v>6872936</v>
      </c>
      <c r="I12" s="140">
        <v>7724120</v>
      </c>
      <c r="J12" s="140">
        <v>8754588</v>
      </c>
      <c r="K12" s="140">
        <v>9885814</v>
      </c>
      <c r="L12" s="140">
        <v>10571710</v>
      </c>
      <c r="M12" s="140">
        <v>11294425</v>
      </c>
      <c r="N12" s="141">
        <v>12184282</v>
      </c>
      <c r="O12" s="141">
        <v>12774177</v>
      </c>
      <c r="P12" s="141">
        <v>12327048</v>
      </c>
      <c r="Q12" s="141">
        <v>12056443</v>
      </c>
      <c r="R12" s="141">
        <v>11657069</v>
      </c>
      <c r="S12" s="141">
        <v>12305222</v>
      </c>
      <c r="T12" s="141">
        <v>12995731</v>
      </c>
      <c r="U12" s="141">
        <v>13675745</v>
      </c>
      <c r="V12" s="141">
        <v>14426046</v>
      </c>
      <c r="W12" s="141">
        <v>14663391</v>
      </c>
      <c r="X12" s="231">
        <f t="shared" si="0"/>
        <v>4.480740141809747</v>
      </c>
      <c r="Y12" s="2"/>
    </row>
    <row r="13" spans="1:26">
      <c r="A13" s="59">
        <v>5</v>
      </c>
      <c r="B13" s="60" t="s">
        <v>4</v>
      </c>
      <c r="C13" s="140">
        <v>16645</v>
      </c>
      <c r="D13" s="140">
        <v>33272</v>
      </c>
      <c r="E13" s="140">
        <v>62450</v>
      </c>
      <c r="F13" s="140">
        <v>96804</v>
      </c>
      <c r="G13" s="140">
        <v>131508</v>
      </c>
      <c r="H13" s="140">
        <v>162878</v>
      </c>
      <c r="I13" s="140">
        <v>192485</v>
      </c>
      <c r="J13" s="140">
        <v>217979</v>
      </c>
      <c r="K13" s="140">
        <v>234479</v>
      </c>
      <c r="L13" s="140">
        <v>239240</v>
      </c>
      <c r="M13" s="140">
        <v>251505</v>
      </c>
      <c r="N13" s="140">
        <v>249402</v>
      </c>
      <c r="O13" s="140">
        <v>233603</v>
      </c>
      <c r="P13" s="140">
        <v>254966</v>
      </c>
      <c r="Q13" s="141">
        <v>274413</v>
      </c>
      <c r="R13" s="141">
        <v>392502</v>
      </c>
      <c r="S13" s="141">
        <v>477218</v>
      </c>
      <c r="T13" s="141">
        <v>511320</v>
      </c>
      <c r="U13" s="141">
        <v>543486</v>
      </c>
      <c r="V13" s="141">
        <v>591850</v>
      </c>
      <c r="W13" s="141">
        <v>649407</v>
      </c>
      <c r="X13" s="231">
        <f t="shared" si="0"/>
        <v>8.0065359446905191</v>
      </c>
      <c r="Y13" s="2"/>
    </row>
    <row r="14" spans="1:26" ht="15.75" thickBot="1">
      <c r="A14" s="142">
        <v>6</v>
      </c>
      <c r="B14" s="143" t="s">
        <v>33</v>
      </c>
      <c r="C14" s="144">
        <v>11291890</v>
      </c>
      <c r="D14" s="144">
        <v>11875019</v>
      </c>
      <c r="E14" s="144">
        <v>12360839</v>
      </c>
      <c r="F14" s="144">
        <v>13306087</v>
      </c>
      <c r="G14" s="144">
        <v>14007783</v>
      </c>
      <c r="H14" s="144">
        <v>14808868</v>
      </c>
      <c r="I14" s="144">
        <v>15982916</v>
      </c>
      <c r="J14" s="144">
        <v>17298361</v>
      </c>
      <c r="K14" s="144">
        <v>18559970</v>
      </c>
      <c r="L14" s="144">
        <v>19029615</v>
      </c>
      <c r="M14" s="144">
        <v>19550853</v>
      </c>
      <c r="N14" s="144">
        <v>20407551</v>
      </c>
      <c r="O14" s="144">
        <v>21041051</v>
      </c>
      <c r="P14" s="144">
        <v>20598059</v>
      </c>
      <c r="Q14" s="144">
        <v>20371258</v>
      </c>
      <c r="R14" s="144">
        <v>20083396</v>
      </c>
      <c r="S14" s="144">
        <v>21141949</v>
      </c>
      <c r="T14" s="144">
        <v>21773813</v>
      </c>
      <c r="U14" s="145">
        <v>22383052</v>
      </c>
      <c r="V14" s="145">
        <v>23376392</v>
      </c>
      <c r="W14" s="145">
        <v>23740297</v>
      </c>
      <c r="X14" s="233">
        <f t="shared" si="0"/>
        <v>2.9402649577187301</v>
      </c>
      <c r="Y14" s="2"/>
    </row>
    <row r="15" spans="1:26" ht="6" customHeight="1">
      <c r="A15" s="124"/>
      <c r="B15" s="85"/>
      <c r="C15" s="85"/>
      <c r="D15" s="85"/>
      <c r="E15" s="85"/>
      <c r="F15" s="85"/>
      <c r="G15" s="85"/>
      <c r="H15" s="85"/>
      <c r="I15" s="85"/>
      <c r="J15" s="85"/>
      <c r="K15" s="85"/>
      <c r="L15" s="85"/>
      <c r="M15" s="85"/>
      <c r="N15" s="85"/>
      <c r="O15" s="85"/>
      <c r="P15" s="85"/>
      <c r="Q15" s="85"/>
      <c r="R15" s="85"/>
      <c r="S15" s="85"/>
      <c r="T15" s="85"/>
      <c r="U15" s="85"/>
      <c r="V15" s="85"/>
      <c r="W15" s="85"/>
      <c r="X15" s="14"/>
      <c r="Y15" s="2"/>
    </row>
    <row r="16" spans="1:26" ht="12.75" customHeight="1">
      <c r="A16" s="131" t="s">
        <v>13</v>
      </c>
      <c r="B16" s="275" t="s">
        <v>170</v>
      </c>
      <c r="C16" s="275"/>
      <c r="D16" s="275"/>
      <c r="E16" s="275"/>
      <c r="F16" s="275"/>
      <c r="G16" s="275"/>
      <c r="H16" s="275"/>
      <c r="I16" s="275"/>
      <c r="J16" s="275"/>
      <c r="K16" s="275"/>
      <c r="L16" s="258"/>
      <c r="M16" s="258"/>
      <c r="N16" s="258"/>
      <c r="O16" s="258"/>
      <c r="P16" s="258"/>
      <c r="Q16" s="258"/>
      <c r="R16" s="258"/>
      <c r="S16" s="258"/>
      <c r="T16" s="258"/>
      <c r="U16" s="258"/>
      <c r="V16" s="258"/>
      <c r="W16" s="258"/>
      <c r="X16" s="258"/>
      <c r="Y16" s="87"/>
    </row>
    <row r="17" spans="1:25" ht="12.75" customHeight="1">
      <c r="A17" s="257" t="s">
        <v>15</v>
      </c>
      <c r="B17" s="275" t="s">
        <v>14</v>
      </c>
      <c r="C17" s="275"/>
      <c r="D17" s="275"/>
      <c r="E17" s="275"/>
      <c r="F17" s="275"/>
      <c r="G17" s="275"/>
      <c r="H17" s="275"/>
      <c r="I17" s="275"/>
      <c r="J17" s="275"/>
      <c r="K17" s="275"/>
      <c r="L17" s="275"/>
      <c r="M17" s="275"/>
      <c r="N17" s="275"/>
      <c r="O17" s="275"/>
      <c r="P17" s="275"/>
      <c r="Q17" s="275"/>
      <c r="R17" s="275"/>
      <c r="S17" s="275"/>
      <c r="T17" s="275"/>
      <c r="U17" s="275"/>
      <c r="V17" s="275"/>
      <c r="W17" s="275"/>
      <c r="X17" s="275"/>
      <c r="Y17" s="258"/>
    </row>
    <row r="18" spans="1:25" ht="6" customHeight="1">
      <c r="A18" s="131"/>
      <c r="B18" s="275"/>
      <c r="C18" s="275"/>
      <c r="D18" s="275"/>
      <c r="E18" s="275"/>
      <c r="F18" s="275"/>
      <c r="G18" s="275"/>
      <c r="H18" s="275"/>
      <c r="I18" s="275"/>
      <c r="J18" s="275"/>
      <c r="K18" s="275"/>
      <c r="L18" s="275"/>
      <c r="M18" s="275"/>
      <c r="N18" s="275"/>
      <c r="O18" s="275"/>
      <c r="P18" s="275"/>
      <c r="Q18" s="275"/>
      <c r="R18" s="275"/>
      <c r="S18" s="275"/>
      <c r="T18" s="275"/>
      <c r="U18" s="275"/>
      <c r="V18" s="275"/>
      <c r="W18" s="275"/>
      <c r="X18" s="14"/>
      <c r="Y18" s="2"/>
    </row>
    <row r="19" spans="1:25" ht="12.75" customHeight="1">
      <c r="A19" s="88" t="s">
        <v>171</v>
      </c>
      <c r="B19" s="275" t="s">
        <v>32</v>
      </c>
      <c r="C19" s="275"/>
      <c r="D19" s="275"/>
      <c r="E19" s="275"/>
      <c r="F19" s="275"/>
      <c r="G19" s="275"/>
      <c r="H19" s="275"/>
      <c r="I19" s="275"/>
      <c r="J19" s="275"/>
      <c r="K19" s="275"/>
      <c r="L19" s="275"/>
      <c r="M19" s="275"/>
      <c r="N19" s="275"/>
      <c r="O19" s="275"/>
      <c r="P19" s="275"/>
      <c r="Q19" s="275"/>
      <c r="R19" s="275"/>
      <c r="S19" s="275"/>
      <c r="T19" s="275"/>
      <c r="U19" s="275"/>
      <c r="V19" s="275"/>
      <c r="W19" s="275"/>
      <c r="X19" s="275"/>
      <c r="Y19" s="2"/>
    </row>
    <row r="20" spans="1:25" ht="6" customHeight="1">
      <c r="A20" s="245"/>
      <c r="B20" s="245"/>
      <c r="C20" s="245"/>
      <c r="D20" s="245"/>
      <c r="E20" s="245"/>
      <c r="F20" s="245"/>
      <c r="G20" s="245"/>
      <c r="H20" s="248"/>
      <c r="I20" s="248"/>
      <c r="J20" s="248"/>
      <c r="K20" s="248"/>
      <c r="L20" s="248"/>
      <c r="M20" s="248"/>
      <c r="N20" s="248"/>
      <c r="O20" s="248"/>
      <c r="P20" s="248"/>
      <c r="Q20" s="248"/>
      <c r="R20" s="248"/>
      <c r="S20" s="248"/>
      <c r="T20" s="248"/>
      <c r="U20" s="248"/>
      <c r="V20" s="248"/>
      <c r="W20" s="248"/>
      <c r="X20" s="14"/>
      <c r="Y20" s="2"/>
    </row>
    <row r="21" spans="1:25">
      <c r="A21" s="39"/>
      <c r="B21" s="277" t="s">
        <v>182</v>
      </c>
      <c r="C21" s="277"/>
      <c r="D21" s="277"/>
      <c r="E21" s="277"/>
      <c r="F21" s="277"/>
      <c r="G21" s="277"/>
      <c r="H21" s="277"/>
      <c r="I21" s="277"/>
      <c r="J21" s="277"/>
      <c r="K21" s="277"/>
      <c r="L21" s="277"/>
      <c r="M21" s="277"/>
      <c r="N21" s="277"/>
      <c r="O21" s="277"/>
      <c r="P21" s="277"/>
      <c r="Q21" s="277"/>
      <c r="R21" s="277"/>
      <c r="S21" s="277"/>
      <c r="T21" s="277"/>
      <c r="U21" s="277"/>
      <c r="V21" s="277"/>
      <c r="W21" s="277"/>
      <c r="X21" s="277"/>
      <c r="Y21" s="2"/>
    </row>
    <row r="22" spans="1:25" ht="6" customHeight="1">
      <c r="A22" s="85"/>
      <c r="B22" s="85"/>
      <c r="C22" s="85"/>
      <c r="D22" s="85"/>
      <c r="E22" s="85"/>
      <c r="F22" s="85"/>
      <c r="G22" s="85"/>
      <c r="H22" s="85"/>
      <c r="I22" s="85"/>
      <c r="J22" s="85"/>
      <c r="K22" s="85"/>
      <c r="L22" s="85"/>
      <c r="M22" s="85"/>
      <c r="N22" s="85"/>
      <c r="O22" s="85"/>
      <c r="P22" s="85"/>
      <c r="Q22" s="85"/>
      <c r="R22" s="85"/>
      <c r="S22" s="85"/>
      <c r="T22" s="85"/>
      <c r="U22" s="85"/>
      <c r="V22" s="85"/>
      <c r="W22" s="85"/>
      <c r="X22" s="14"/>
      <c r="Y22" s="2"/>
    </row>
  </sheetData>
  <mergeCells count="6">
    <mergeCell ref="B21:X21"/>
    <mergeCell ref="A7:X7"/>
    <mergeCell ref="B17:X17"/>
    <mergeCell ref="B18:W18"/>
    <mergeCell ref="B19:X19"/>
    <mergeCell ref="B16:K16"/>
  </mergeCells>
  <hyperlinks>
    <hyperlink ref="X5" location="'Table of contents'!A1" display="Table of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97" zoomScaleNormal="97" workbookViewId="0"/>
  </sheetViews>
  <sheetFormatPr defaultRowHeight="15"/>
  <cols>
    <col min="1" max="1" width="4.140625" style="228" customWidth="1"/>
    <col min="2" max="2" width="18.5703125" style="228" customWidth="1"/>
    <col min="3" max="3" width="10.85546875" style="228" customWidth="1"/>
    <col min="4" max="8" width="9.140625" style="228" customWidth="1"/>
    <col min="9" max="9" width="2.7109375" style="228" customWidth="1"/>
    <col min="10" max="10" width="13.7109375" style="228" customWidth="1"/>
    <col min="11" max="12" width="9.140625" style="228"/>
    <col min="13" max="13" width="10" style="228" bestFit="1" customWidth="1"/>
    <col min="14" max="15" width="9.140625" style="228"/>
    <col min="16" max="16" width="2.7109375" style="228" customWidth="1"/>
    <col min="17" max="17" width="16" style="228" customWidth="1"/>
    <col min="18" max="18" width="12.28515625" style="228" customWidth="1"/>
    <col min="19" max="19" width="2.7109375" style="228" customWidth="1"/>
    <col min="20" max="20" width="9.140625" style="228"/>
    <col min="21" max="21" width="10.5703125" style="228" bestFit="1" customWidth="1"/>
    <col min="22" max="22" width="11.5703125" style="228" bestFit="1" customWidth="1"/>
    <col min="23" max="16384" width="9.140625" style="228"/>
  </cols>
  <sheetData>
    <row r="1" spans="1:22" s="3" customFormat="1" ht="57" customHeight="1">
      <c r="A1" s="1"/>
      <c r="B1" s="1"/>
      <c r="C1" s="1"/>
      <c r="D1" s="1"/>
      <c r="E1" s="1"/>
      <c r="F1" s="1"/>
      <c r="G1" s="1"/>
      <c r="H1" s="1"/>
      <c r="I1" s="1"/>
      <c r="J1" s="1"/>
      <c r="K1" s="1"/>
      <c r="L1" s="1"/>
      <c r="M1" s="1"/>
      <c r="N1" s="1"/>
      <c r="O1" s="1"/>
      <c r="P1" s="1"/>
      <c r="Q1" s="1"/>
      <c r="R1" s="1"/>
      <c r="S1" s="1"/>
    </row>
    <row r="2" spans="1:22" ht="12.75" customHeight="1">
      <c r="A2" s="4"/>
      <c r="B2" s="4"/>
      <c r="C2" s="4"/>
      <c r="D2" s="4"/>
      <c r="E2" s="4"/>
      <c r="F2" s="4"/>
      <c r="G2" s="4"/>
      <c r="H2" s="4"/>
      <c r="I2" s="4"/>
      <c r="J2" s="4"/>
      <c r="K2" s="4"/>
      <c r="L2" s="4"/>
      <c r="M2" s="4"/>
      <c r="N2" s="4"/>
      <c r="O2" s="4"/>
      <c r="P2" s="4"/>
      <c r="Q2" s="4"/>
      <c r="R2" s="4"/>
      <c r="S2" s="1"/>
    </row>
    <row r="3" spans="1:22" ht="12.75" customHeight="1">
      <c r="A3" s="1"/>
      <c r="B3" s="1"/>
      <c r="C3" s="1"/>
      <c r="D3" s="1"/>
      <c r="E3" s="1"/>
      <c r="F3" s="1"/>
      <c r="G3" s="1"/>
      <c r="H3" s="1"/>
      <c r="I3" s="1"/>
      <c r="J3" s="1"/>
      <c r="K3" s="1"/>
      <c r="L3" s="1"/>
      <c r="M3" s="1"/>
      <c r="N3" s="1"/>
      <c r="O3" s="1"/>
      <c r="P3" s="1"/>
      <c r="Q3" s="1"/>
      <c r="R3" s="1"/>
      <c r="S3" s="1"/>
    </row>
    <row r="4" spans="1:22" ht="15.75" customHeight="1">
      <c r="A4" s="49" t="s">
        <v>34</v>
      </c>
      <c r="B4" s="50"/>
      <c r="C4" s="50"/>
      <c r="D4" s="51"/>
      <c r="E4" s="51"/>
      <c r="F4" s="50"/>
      <c r="G4" s="51"/>
      <c r="H4" s="51"/>
      <c r="I4" s="51"/>
      <c r="J4" s="51"/>
      <c r="K4" s="51"/>
      <c r="L4" s="51"/>
      <c r="M4" s="51"/>
      <c r="N4" s="51"/>
      <c r="O4" s="51"/>
      <c r="P4" s="51"/>
      <c r="Q4" s="51"/>
      <c r="R4" s="51"/>
      <c r="S4" s="1"/>
    </row>
    <row r="5" spans="1:22" ht="15.75" customHeight="1" thickBot="1">
      <c r="A5" s="10" t="s">
        <v>169</v>
      </c>
      <c r="B5" s="52"/>
      <c r="C5" s="52"/>
      <c r="D5" s="52"/>
      <c r="E5" s="52"/>
      <c r="F5" s="52"/>
      <c r="G5" s="52"/>
      <c r="H5" s="52"/>
      <c r="I5" s="52"/>
      <c r="J5" s="52"/>
      <c r="K5" s="52"/>
      <c r="L5" s="52"/>
      <c r="M5" s="52"/>
      <c r="N5" s="52"/>
      <c r="O5" s="52"/>
      <c r="P5" s="52"/>
      <c r="Q5" s="52"/>
      <c r="R5" s="133" t="s">
        <v>59</v>
      </c>
      <c r="S5" s="1"/>
    </row>
    <row r="6" spans="1:22" ht="15.75" customHeight="1">
      <c r="A6" s="14"/>
      <c r="B6" s="14"/>
      <c r="C6" s="14"/>
      <c r="D6" s="14"/>
      <c r="E6" s="14"/>
      <c r="F6" s="14"/>
      <c r="G6" s="14"/>
      <c r="H6" s="14"/>
      <c r="I6" s="14"/>
      <c r="J6" s="14"/>
      <c r="K6" s="14"/>
      <c r="L6" s="14"/>
      <c r="M6" s="14"/>
      <c r="N6" s="14"/>
      <c r="O6" s="14"/>
      <c r="P6" s="14"/>
      <c r="Q6" s="14"/>
      <c r="R6" s="14"/>
      <c r="S6" s="1"/>
    </row>
    <row r="7" spans="1:22" ht="15.75" thickBot="1">
      <c r="A7" s="281" t="s">
        <v>167</v>
      </c>
      <c r="B7" s="281"/>
      <c r="C7" s="281"/>
      <c r="D7" s="281"/>
      <c r="E7" s="281"/>
      <c r="F7" s="281"/>
      <c r="G7" s="281"/>
      <c r="H7" s="281"/>
      <c r="I7" s="281"/>
      <c r="J7" s="281"/>
      <c r="K7" s="281"/>
      <c r="L7" s="281"/>
      <c r="M7" s="281"/>
      <c r="N7" s="281"/>
      <c r="O7" s="281"/>
      <c r="P7" s="281"/>
      <c r="Q7" s="281"/>
      <c r="R7" s="281"/>
      <c r="S7" s="1"/>
    </row>
    <row r="8" spans="1:22" ht="31.5" customHeight="1" thickBot="1">
      <c r="A8" s="186"/>
      <c r="B8" s="186"/>
      <c r="C8" s="282" t="s">
        <v>112</v>
      </c>
      <c r="D8" s="282"/>
      <c r="E8" s="282"/>
      <c r="F8" s="282" t="s">
        <v>163</v>
      </c>
      <c r="G8" s="282"/>
      <c r="H8" s="282"/>
      <c r="I8" s="187"/>
      <c r="J8" s="282" t="s">
        <v>113</v>
      </c>
      <c r="K8" s="282"/>
      <c r="L8" s="282"/>
      <c r="M8" s="282" t="s">
        <v>162</v>
      </c>
      <c r="N8" s="282"/>
      <c r="O8" s="282"/>
      <c r="P8" s="188"/>
      <c r="Q8" s="283" t="s">
        <v>90</v>
      </c>
      <c r="R8" s="283"/>
      <c r="S8" s="1"/>
    </row>
    <row r="9" spans="1:22" ht="48" customHeight="1" thickBot="1">
      <c r="A9" s="174"/>
      <c r="B9" s="174" t="s">
        <v>91</v>
      </c>
      <c r="C9" s="175" t="s">
        <v>164</v>
      </c>
      <c r="D9" s="175" t="s">
        <v>165</v>
      </c>
      <c r="E9" s="175" t="s">
        <v>166</v>
      </c>
      <c r="F9" s="175" t="s">
        <v>164</v>
      </c>
      <c r="G9" s="175" t="s">
        <v>165</v>
      </c>
      <c r="H9" s="175" t="s">
        <v>166</v>
      </c>
      <c r="I9" s="176"/>
      <c r="J9" s="175" t="s">
        <v>164</v>
      </c>
      <c r="K9" s="175" t="s">
        <v>165</v>
      </c>
      <c r="L9" s="175" t="s">
        <v>166</v>
      </c>
      <c r="M9" s="175" t="s">
        <v>164</v>
      </c>
      <c r="N9" s="175" t="s">
        <v>165</v>
      </c>
      <c r="O9" s="175" t="s">
        <v>166</v>
      </c>
      <c r="P9" s="176"/>
      <c r="Q9" s="227" t="s">
        <v>114</v>
      </c>
      <c r="R9" s="227" t="s">
        <v>179</v>
      </c>
      <c r="S9" s="1"/>
    </row>
    <row r="10" spans="1:22">
      <c r="A10" s="177">
        <v>1</v>
      </c>
      <c r="B10" s="229" t="s">
        <v>92</v>
      </c>
      <c r="C10" s="178"/>
      <c r="D10" s="178"/>
      <c r="E10" s="157"/>
      <c r="F10" s="178"/>
      <c r="G10" s="178"/>
      <c r="H10" s="157"/>
      <c r="I10" s="157"/>
      <c r="J10" s="179"/>
      <c r="K10" s="179"/>
      <c r="L10" s="179"/>
      <c r="M10" s="179"/>
      <c r="N10" s="179"/>
      <c r="O10" s="179"/>
      <c r="P10" s="157"/>
      <c r="Q10" s="157"/>
      <c r="R10" s="157"/>
      <c r="S10" s="1"/>
      <c r="V10" s="234"/>
    </row>
    <row r="11" spans="1:22">
      <c r="A11" s="177">
        <v>2</v>
      </c>
      <c r="B11" s="230" t="s">
        <v>93</v>
      </c>
      <c r="C11" s="63">
        <v>73229</v>
      </c>
      <c r="D11" s="181">
        <v>3</v>
      </c>
      <c r="E11" s="181">
        <v>16.899999999999999</v>
      </c>
      <c r="F11" s="63">
        <v>88041</v>
      </c>
      <c r="G11" s="181">
        <v>2.4</v>
      </c>
      <c r="H11" s="181">
        <v>20.399999999999999</v>
      </c>
      <c r="I11" s="181"/>
      <c r="J11" s="63">
        <v>525666</v>
      </c>
      <c r="K11" s="181">
        <v>2.2000000000000002</v>
      </c>
      <c r="L11" s="181">
        <v>121.5</v>
      </c>
      <c r="M11" s="63">
        <v>601397</v>
      </c>
      <c r="N11" s="181">
        <v>2</v>
      </c>
      <c r="O11" s="181">
        <v>139.1</v>
      </c>
      <c r="P11" s="181"/>
      <c r="Q11" s="189">
        <v>7.1783856122574399</v>
      </c>
      <c r="R11" s="189">
        <v>6.8308742517690604</v>
      </c>
      <c r="S11" s="1"/>
      <c r="T11" s="234"/>
      <c r="U11" s="242"/>
      <c r="V11" s="234"/>
    </row>
    <row r="12" spans="1:22">
      <c r="A12" s="177">
        <v>3</v>
      </c>
      <c r="B12" s="230" t="s">
        <v>94</v>
      </c>
      <c r="C12" s="63">
        <v>168089</v>
      </c>
      <c r="D12" s="181">
        <v>6.8</v>
      </c>
      <c r="E12" s="181">
        <v>54.4</v>
      </c>
      <c r="F12" s="63">
        <v>275468</v>
      </c>
      <c r="G12" s="181">
        <v>7.6</v>
      </c>
      <c r="H12" s="181">
        <v>89.1</v>
      </c>
      <c r="I12" s="181"/>
      <c r="J12" s="63">
        <v>1079474</v>
      </c>
      <c r="K12" s="181">
        <v>4.5999999999999996</v>
      </c>
      <c r="L12" s="181">
        <v>349.2</v>
      </c>
      <c r="M12" s="63">
        <v>1628306</v>
      </c>
      <c r="N12" s="181">
        <v>5.3</v>
      </c>
      <c r="O12" s="181">
        <v>526.70000000000005</v>
      </c>
      <c r="P12" s="181"/>
      <c r="Q12" s="189">
        <v>6.4220383249350048</v>
      </c>
      <c r="R12" s="189">
        <v>5.9110531894811738</v>
      </c>
      <c r="S12" s="1"/>
      <c r="T12" s="234"/>
      <c r="U12" s="242"/>
      <c r="V12" s="234"/>
    </row>
    <row r="13" spans="1:22">
      <c r="A13" s="177">
        <v>4</v>
      </c>
      <c r="B13" s="230" t="s">
        <v>95</v>
      </c>
      <c r="C13" s="63">
        <v>231487</v>
      </c>
      <c r="D13" s="181">
        <v>9.3000000000000007</v>
      </c>
      <c r="E13" s="181">
        <v>69.599999999999994</v>
      </c>
      <c r="F13" s="63">
        <v>423950</v>
      </c>
      <c r="G13" s="181">
        <v>11.7</v>
      </c>
      <c r="H13" s="181">
        <v>127.4</v>
      </c>
      <c r="I13" s="181"/>
      <c r="J13" s="63">
        <v>2018792</v>
      </c>
      <c r="K13" s="181">
        <v>8.6</v>
      </c>
      <c r="L13" s="181">
        <v>606.6</v>
      </c>
      <c r="M13" s="63">
        <v>3105672</v>
      </c>
      <c r="N13" s="181">
        <v>10.1</v>
      </c>
      <c r="O13" s="181">
        <v>933.2</v>
      </c>
      <c r="P13" s="181"/>
      <c r="Q13" s="189">
        <v>8.7209735319909978</v>
      </c>
      <c r="R13" s="189">
        <v>7.3255619766481894</v>
      </c>
      <c r="S13" s="1"/>
      <c r="T13" s="234"/>
      <c r="U13" s="242"/>
      <c r="V13" s="234"/>
    </row>
    <row r="14" spans="1:22">
      <c r="A14" s="177">
        <v>5</v>
      </c>
      <c r="B14" s="230" t="s">
        <v>96</v>
      </c>
      <c r="C14" s="63">
        <v>311116</v>
      </c>
      <c r="D14" s="181">
        <v>12.5</v>
      </c>
      <c r="E14" s="181">
        <v>97.2</v>
      </c>
      <c r="F14" s="63">
        <v>561859</v>
      </c>
      <c r="G14" s="181">
        <v>15.5</v>
      </c>
      <c r="H14" s="181">
        <v>175.5</v>
      </c>
      <c r="I14" s="181"/>
      <c r="J14" s="63">
        <v>3172727</v>
      </c>
      <c r="K14" s="181">
        <v>13.5</v>
      </c>
      <c r="L14" s="181">
        <v>990.8</v>
      </c>
      <c r="M14" s="63">
        <v>4809149</v>
      </c>
      <c r="N14" s="181">
        <v>15.6</v>
      </c>
      <c r="O14" s="181">
        <v>1501.9</v>
      </c>
      <c r="P14" s="181"/>
      <c r="Q14" s="189">
        <v>10.197890818858561</v>
      </c>
      <c r="R14" s="189">
        <v>8.5593520794362998</v>
      </c>
      <c r="S14" s="1"/>
      <c r="T14" s="234"/>
      <c r="U14" s="242"/>
      <c r="V14" s="234"/>
    </row>
    <row r="15" spans="1:22">
      <c r="A15" s="177">
        <v>6</v>
      </c>
      <c r="B15" s="230" t="s">
        <v>97</v>
      </c>
      <c r="C15" s="63">
        <v>332537</v>
      </c>
      <c r="D15" s="181">
        <v>13.4</v>
      </c>
      <c r="E15" s="181">
        <v>108.4</v>
      </c>
      <c r="F15" s="63">
        <v>618230</v>
      </c>
      <c r="G15" s="181">
        <v>17.100000000000001</v>
      </c>
      <c r="H15" s="181">
        <v>201.6</v>
      </c>
      <c r="I15" s="181"/>
      <c r="J15" s="63">
        <v>3577750</v>
      </c>
      <c r="K15" s="181">
        <v>15.2</v>
      </c>
      <c r="L15" s="181">
        <v>1166.8</v>
      </c>
      <c r="M15" s="63">
        <v>5480488</v>
      </c>
      <c r="N15" s="181">
        <v>17.8</v>
      </c>
      <c r="O15" s="181">
        <v>1787.3</v>
      </c>
      <c r="P15" s="181"/>
      <c r="Q15" s="189">
        <v>10.758953139049188</v>
      </c>
      <c r="R15" s="189">
        <v>8.8648043608365814</v>
      </c>
      <c r="S15" s="1"/>
      <c r="T15" s="234"/>
      <c r="U15" s="242"/>
      <c r="V15" s="234"/>
    </row>
    <row r="16" spans="1:22">
      <c r="A16" s="177">
        <v>7</v>
      </c>
      <c r="B16" s="230" t="s">
        <v>98</v>
      </c>
      <c r="C16" s="63">
        <v>375022</v>
      </c>
      <c r="D16" s="181">
        <v>15.1</v>
      </c>
      <c r="E16" s="181">
        <v>143.6</v>
      </c>
      <c r="F16" s="63">
        <v>600961</v>
      </c>
      <c r="G16" s="181">
        <v>16.600000000000001</v>
      </c>
      <c r="H16" s="181">
        <v>230</v>
      </c>
      <c r="I16" s="181"/>
      <c r="J16" s="63">
        <v>3796827</v>
      </c>
      <c r="K16" s="181">
        <v>16.100000000000001</v>
      </c>
      <c r="L16" s="181">
        <v>1453.4</v>
      </c>
      <c r="M16" s="63">
        <v>5331181</v>
      </c>
      <c r="N16" s="181">
        <v>17.3</v>
      </c>
      <c r="O16" s="181">
        <v>2040.8</v>
      </c>
      <c r="P16" s="181"/>
      <c r="Q16" s="189">
        <v>10.124278042354849</v>
      </c>
      <c r="R16" s="189">
        <v>8.8710931324994462</v>
      </c>
      <c r="S16" s="1"/>
      <c r="T16" s="234"/>
      <c r="U16" s="242"/>
      <c r="V16" s="234"/>
    </row>
    <row r="17" spans="1:22">
      <c r="A17" s="177">
        <v>8</v>
      </c>
      <c r="B17" s="230" t="s">
        <v>99</v>
      </c>
      <c r="C17" s="63">
        <v>989507</v>
      </c>
      <c r="D17" s="181">
        <v>39.9</v>
      </c>
      <c r="E17" s="181">
        <v>301.60000000000002</v>
      </c>
      <c r="F17" s="63">
        <v>1048126</v>
      </c>
      <c r="G17" s="181">
        <v>29</v>
      </c>
      <c r="H17" s="181">
        <v>319.39999999999998</v>
      </c>
      <c r="I17" s="181"/>
      <c r="J17" s="63">
        <v>9362445</v>
      </c>
      <c r="K17" s="181">
        <v>39.799999999999997</v>
      </c>
      <c r="L17" s="181">
        <v>2853.2</v>
      </c>
      <c r="M17" s="63">
        <v>9806425</v>
      </c>
      <c r="N17" s="181">
        <v>31.9</v>
      </c>
      <c r="O17" s="181">
        <v>2988.5</v>
      </c>
      <c r="P17" s="181"/>
      <c r="Q17" s="189">
        <v>9.4617269003655355</v>
      </c>
      <c r="R17" s="189">
        <v>9.3561508826228916</v>
      </c>
      <c r="S17" s="1"/>
      <c r="T17" s="234"/>
      <c r="U17" s="242"/>
      <c r="V17" s="234"/>
    </row>
    <row r="18" spans="1:22">
      <c r="A18" s="177">
        <v>9</v>
      </c>
      <c r="B18" s="230"/>
      <c r="C18" s="181"/>
      <c r="D18" s="181"/>
      <c r="E18" s="181"/>
      <c r="F18" s="181"/>
      <c r="G18" s="181"/>
      <c r="H18" s="181"/>
      <c r="I18" s="181"/>
      <c r="J18" s="63"/>
      <c r="K18" s="181"/>
      <c r="L18" s="181"/>
      <c r="M18" s="181"/>
      <c r="N18" s="181"/>
      <c r="O18" s="181"/>
      <c r="P18" s="181"/>
      <c r="Q18" s="189"/>
      <c r="R18" s="189"/>
      <c r="S18" s="1"/>
      <c r="T18" s="234"/>
      <c r="U18" s="242"/>
      <c r="V18" s="234"/>
    </row>
    <row r="19" spans="1:22">
      <c r="A19" s="177">
        <v>10</v>
      </c>
      <c r="B19" s="229" t="s">
        <v>100</v>
      </c>
      <c r="C19" s="181"/>
      <c r="D19" s="181"/>
      <c r="E19" s="181"/>
      <c r="F19" s="181"/>
      <c r="G19" s="181"/>
      <c r="H19" s="181"/>
      <c r="I19" s="181"/>
      <c r="J19" s="63"/>
      <c r="K19" s="181"/>
      <c r="L19" s="181"/>
      <c r="M19" s="181"/>
      <c r="N19" s="181"/>
      <c r="O19" s="181"/>
      <c r="P19" s="181"/>
      <c r="Q19" s="189"/>
      <c r="R19" s="191"/>
      <c r="S19" s="1"/>
      <c r="T19" s="234"/>
      <c r="U19" s="242"/>
      <c r="V19" s="234"/>
    </row>
    <row r="20" spans="1:22">
      <c r="A20" s="177">
        <v>11</v>
      </c>
      <c r="B20" s="230" t="s">
        <v>101</v>
      </c>
      <c r="C20" s="63">
        <v>976051</v>
      </c>
      <c r="D20" s="181">
        <v>39.299999999999997</v>
      </c>
      <c r="E20" s="181">
        <v>84.1</v>
      </c>
      <c r="F20" s="63">
        <v>1420740</v>
      </c>
      <c r="G20" s="181">
        <v>39.299999999999997</v>
      </c>
      <c r="H20" s="181">
        <v>122.7</v>
      </c>
      <c r="I20" s="181"/>
      <c r="J20" s="63">
        <v>9136349</v>
      </c>
      <c r="K20" s="181">
        <v>38.799999999999997</v>
      </c>
      <c r="L20" s="181">
        <v>787.1</v>
      </c>
      <c r="M20" s="63">
        <v>11787116</v>
      </c>
      <c r="N20" s="181">
        <v>38.299999999999997</v>
      </c>
      <c r="O20" s="181">
        <v>1016.9</v>
      </c>
      <c r="P20" s="181"/>
      <c r="Q20" s="189">
        <v>9.3605241939201953</v>
      </c>
      <c r="R20" s="189">
        <v>8.2964624069147064</v>
      </c>
      <c r="S20" s="1"/>
      <c r="T20" s="234"/>
      <c r="U20" s="242"/>
      <c r="V20" s="234"/>
    </row>
    <row r="21" spans="1:22">
      <c r="A21" s="177">
        <v>12</v>
      </c>
      <c r="B21" s="230" t="s">
        <v>102</v>
      </c>
      <c r="C21" s="63">
        <v>1504936</v>
      </c>
      <c r="D21" s="181">
        <v>60.7</v>
      </c>
      <c r="E21" s="181">
        <v>119.3</v>
      </c>
      <c r="F21" s="63">
        <v>2195895</v>
      </c>
      <c r="G21" s="181">
        <v>60.7</v>
      </c>
      <c r="H21" s="181">
        <v>178.7</v>
      </c>
      <c r="I21" s="181"/>
      <c r="J21" s="63">
        <v>14397332</v>
      </c>
      <c r="K21" s="181">
        <v>61.2</v>
      </c>
      <c r="L21" s="181">
        <v>1130.5</v>
      </c>
      <c r="M21" s="63">
        <v>18975502</v>
      </c>
      <c r="N21" s="181">
        <v>61.7</v>
      </c>
      <c r="O21" s="181">
        <v>1522.1</v>
      </c>
      <c r="P21" s="181"/>
      <c r="Q21" s="189">
        <v>9.5667403796573414</v>
      </c>
      <c r="R21" s="189">
        <v>8.641352159370097</v>
      </c>
      <c r="S21" s="1"/>
      <c r="T21" s="234"/>
      <c r="U21" s="242"/>
      <c r="V21" s="234"/>
    </row>
    <row r="22" spans="1:22">
      <c r="A22" s="177">
        <v>13</v>
      </c>
      <c r="B22" s="230"/>
      <c r="C22" s="235"/>
      <c r="D22" s="230"/>
      <c r="E22" s="181"/>
      <c r="F22" s="181"/>
      <c r="G22" s="181"/>
      <c r="H22" s="181"/>
      <c r="I22" s="181"/>
      <c r="J22" s="181"/>
      <c r="K22" s="181"/>
      <c r="L22" s="181"/>
      <c r="M22" s="181"/>
      <c r="N22" s="181"/>
      <c r="O22" s="181"/>
      <c r="P22" s="181"/>
      <c r="Q22" s="189"/>
      <c r="R22" s="189"/>
      <c r="S22" s="1"/>
      <c r="T22" s="234"/>
      <c r="U22" s="242"/>
      <c r="V22" s="234"/>
    </row>
    <row r="23" spans="1:22">
      <c r="A23" s="177">
        <v>14</v>
      </c>
      <c r="B23" s="229" t="s">
        <v>103</v>
      </c>
      <c r="C23" s="63"/>
      <c r="D23" s="63"/>
      <c r="E23" s="181"/>
      <c r="F23" s="63"/>
      <c r="G23" s="63"/>
      <c r="H23" s="181"/>
      <c r="I23" s="181"/>
      <c r="J23" s="63"/>
      <c r="K23" s="63"/>
      <c r="L23" s="181"/>
      <c r="M23" s="63"/>
      <c r="N23" s="63"/>
      <c r="O23" s="181"/>
      <c r="P23" s="181"/>
      <c r="Q23" s="189"/>
      <c r="R23" s="189"/>
      <c r="S23" s="1"/>
      <c r="T23" s="234"/>
      <c r="U23" s="242"/>
      <c r="V23" s="234"/>
    </row>
    <row r="24" spans="1:22">
      <c r="A24" s="177">
        <v>15</v>
      </c>
      <c r="B24" s="230" t="s">
        <v>104</v>
      </c>
      <c r="C24" s="63">
        <v>1619270</v>
      </c>
      <c r="D24" s="181">
        <v>65.3</v>
      </c>
      <c r="E24" s="181">
        <v>97.6</v>
      </c>
      <c r="F24" s="63">
        <v>2427426</v>
      </c>
      <c r="G24" s="181">
        <v>67.2</v>
      </c>
      <c r="H24" s="181">
        <v>147.19999999999999</v>
      </c>
      <c r="I24" s="181"/>
      <c r="J24" s="63">
        <v>15379012</v>
      </c>
      <c r="K24" s="182">
        <v>65.400000000000006</v>
      </c>
      <c r="L24" s="181">
        <v>924.3</v>
      </c>
      <c r="M24" s="63">
        <v>20417978</v>
      </c>
      <c r="N24" s="182">
        <v>66.400000000000006</v>
      </c>
      <c r="O24" s="181">
        <v>1234.2</v>
      </c>
      <c r="P24" s="181"/>
      <c r="Q24" s="189">
        <v>9.4974970202622178</v>
      </c>
      <c r="R24" s="189">
        <v>8.4113699037581373</v>
      </c>
      <c r="S24" s="1"/>
      <c r="T24" s="234"/>
      <c r="U24" s="242"/>
      <c r="V24" s="234"/>
    </row>
    <row r="25" spans="1:22">
      <c r="A25" s="177">
        <v>16</v>
      </c>
      <c r="B25" s="230" t="s">
        <v>105</v>
      </c>
      <c r="C25" s="63">
        <v>596388</v>
      </c>
      <c r="D25" s="181">
        <v>24.1</v>
      </c>
      <c r="E25" s="181">
        <v>130.19999999999999</v>
      </c>
      <c r="F25" s="63">
        <v>811198</v>
      </c>
      <c r="G25" s="181">
        <v>22.4</v>
      </c>
      <c r="H25" s="181">
        <v>183.2</v>
      </c>
      <c r="I25" s="181"/>
      <c r="J25" s="63">
        <v>5686864</v>
      </c>
      <c r="K25" s="182">
        <v>24.2</v>
      </c>
      <c r="L25" s="181">
        <v>1228.8</v>
      </c>
      <c r="M25" s="63">
        <v>7137558</v>
      </c>
      <c r="N25" s="182">
        <v>23.2</v>
      </c>
      <c r="O25" s="181">
        <v>1581.7</v>
      </c>
      <c r="P25" s="181"/>
      <c r="Q25" s="189">
        <v>9.5355104395125316</v>
      </c>
      <c r="R25" s="189">
        <v>8.7987864861599761</v>
      </c>
      <c r="S25" s="1"/>
      <c r="T25" s="234"/>
      <c r="U25" s="242"/>
      <c r="V25" s="234"/>
    </row>
    <row r="26" spans="1:22">
      <c r="A26" s="177">
        <v>17</v>
      </c>
      <c r="B26" s="230" t="s">
        <v>106</v>
      </c>
      <c r="C26" s="63">
        <v>235449</v>
      </c>
      <c r="D26" s="181">
        <v>9.5</v>
      </c>
      <c r="E26" s="181">
        <v>106.9</v>
      </c>
      <c r="F26" s="63">
        <v>328997</v>
      </c>
      <c r="G26" s="181">
        <v>9.1</v>
      </c>
      <c r="H26" s="181">
        <v>153.1</v>
      </c>
      <c r="I26" s="181"/>
      <c r="J26" s="63">
        <v>2206293</v>
      </c>
      <c r="K26" s="182">
        <v>9.4</v>
      </c>
      <c r="L26" s="181">
        <v>989</v>
      </c>
      <c r="M26" s="63">
        <v>2824443</v>
      </c>
      <c r="N26" s="182">
        <v>9.1999999999999993</v>
      </c>
      <c r="O26" s="181">
        <v>1289.4000000000001</v>
      </c>
      <c r="P26" s="181"/>
      <c r="Q26" s="189">
        <v>9.3705770676452218</v>
      </c>
      <c r="R26" s="189">
        <v>8.5850114134779343</v>
      </c>
      <c r="S26" s="1"/>
      <c r="T26" s="234"/>
      <c r="U26" s="242"/>
      <c r="V26" s="234"/>
    </row>
    <row r="27" spans="1:22">
      <c r="A27" s="177">
        <v>18</v>
      </c>
      <c r="B27" s="230" t="s">
        <v>107</v>
      </c>
      <c r="C27" s="63">
        <v>22247</v>
      </c>
      <c r="D27" s="181">
        <v>0.9</v>
      </c>
      <c r="E27" s="181">
        <v>72.400000000000006</v>
      </c>
      <c r="F27" s="63">
        <v>35371</v>
      </c>
      <c r="G27" s="181">
        <v>1</v>
      </c>
      <c r="H27" s="181">
        <v>112.3</v>
      </c>
      <c r="I27" s="181"/>
      <c r="J27" s="63">
        <v>198058</v>
      </c>
      <c r="K27" s="182">
        <v>0.8</v>
      </c>
      <c r="L27" s="181">
        <v>643.29999999999995</v>
      </c>
      <c r="M27" s="63">
        <v>283386</v>
      </c>
      <c r="N27" s="182">
        <v>0.9</v>
      </c>
      <c r="O27" s="181">
        <v>901.2</v>
      </c>
      <c r="P27" s="181"/>
      <c r="Q27" s="189">
        <v>8.9026835078887032</v>
      </c>
      <c r="R27" s="189">
        <v>8.0118175906816322</v>
      </c>
      <c r="S27" s="1"/>
      <c r="T27" s="234"/>
      <c r="U27" s="242"/>
      <c r="V27" s="234"/>
    </row>
    <row r="28" spans="1:22">
      <c r="A28" s="177">
        <v>19</v>
      </c>
      <c r="B28" s="230" t="s">
        <v>108</v>
      </c>
      <c r="C28" s="63">
        <v>6088</v>
      </c>
      <c r="D28" s="181">
        <v>0.2</v>
      </c>
      <c r="E28" s="181">
        <v>37.700000000000003</v>
      </c>
      <c r="F28" s="63">
        <v>10849</v>
      </c>
      <c r="G28" s="181">
        <v>0.3</v>
      </c>
      <c r="H28" s="181">
        <v>60.9</v>
      </c>
      <c r="I28" s="181"/>
      <c r="J28" s="63">
        <v>50258</v>
      </c>
      <c r="K28" s="182">
        <v>0.2</v>
      </c>
      <c r="L28" s="181">
        <v>315.5</v>
      </c>
      <c r="M28" s="63">
        <v>78849</v>
      </c>
      <c r="N28" s="182">
        <v>0.3</v>
      </c>
      <c r="O28" s="181">
        <v>456.8</v>
      </c>
      <c r="P28" s="181"/>
      <c r="Q28" s="189">
        <v>8.2552562417871229</v>
      </c>
      <c r="R28" s="189">
        <v>7.2678587888284634</v>
      </c>
      <c r="S28" s="1"/>
      <c r="T28" s="234"/>
      <c r="U28" s="242"/>
      <c r="V28" s="234"/>
    </row>
    <row r="29" spans="1:22">
      <c r="A29" s="177">
        <v>20</v>
      </c>
      <c r="B29" s="230"/>
      <c r="C29" s="63"/>
      <c r="D29" s="181"/>
      <c r="E29" s="181"/>
      <c r="F29" s="63"/>
      <c r="G29" s="181"/>
      <c r="H29" s="181"/>
      <c r="I29" s="181"/>
      <c r="J29" s="63"/>
      <c r="K29" s="181"/>
      <c r="L29" s="181"/>
      <c r="M29" s="63"/>
      <c r="N29" s="181"/>
      <c r="O29" s="181"/>
      <c r="P29" s="181"/>
      <c r="Q29" s="189"/>
      <c r="R29" s="189"/>
      <c r="S29" s="1"/>
      <c r="T29" s="234"/>
      <c r="U29" s="234"/>
    </row>
    <row r="30" spans="1:22" ht="15.75" thickBot="1">
      <c r="A30" s="29">
        <v>21</v>
      </c>
      <c r="B30" s="174" t="s">
        <v>33</v>
      </c>
      <c r="C30" s="183">
        <v>2482028</v>
      </c>
      <c r="D30" s="184">
        <v>100</v>
      </c>
      <c r="E30" s="184">
        <v>102.3</v>
      </c>
      <c r="F30" s="183">
        <v>3618144</v>
      </c>
      <c r="G30" s="184">
        <v>100</v>
      </c>
      <c r="H30" s="184">
        <v>151.4</v>
      </c>
      <c r="I30" s="184"/>
      <c r="J30" s="183">
        <v>23740297</v>
      </c>
      <c r="K30" s="184">
        <v>100</v>
      </c>
      <c r="L30" s="184">
        <v>975.8</v>
      </c>
      <c r="M30" s="183">
        <v>31084915</v>
      </c>
      <c r="N30" s="184">
        <v>100</v>
      </c>
      <c r="O30" s="184">
        <v>1292</v>
      </c>
      <c r="P30" s="184"/>
      <c r="Q30" s="190">
        <v>9.5648788007226351</v>
      </c>
      <c r="R30" s="190">
        <v>8.5913979653656689</v>
      </c>
      <c r="S30" s="1"/>
      <c r="T30" s="234"/>
      <c r="U30" s="234"/>
    </row>
    <row r="31" spans="1:22" ht="6" customHeight="1">
      <c r="A31" s="226"/>
      <c r="B31" s="226"/>
      <c r="C31" s="117"/>
      <c r="D31" s="117"/>
      <c r="E31" s="117"/>
      <c r="F31" s="117"/>
      <c r="G31" s="117"/>
      <c r="H31" s="117"/>
      <c r="I31" s="117"/>
      <c r="J31" s="117"/>
      <c r="K31" s="185"/>
      <c r="L31" s="117"/>
      <c r="M31" s="117"/>
      <c r="N31" s="185"/>
      <c r="O31" s="117"/>
      <c r="P31" s="117"/>
      <c r="Q31" s="117"/>
      <c r="R31" s="117"/>
      <c r="S31" s="1"/>
    </row>
    <row r="32" spans="1:22" ht="12.75" customHeight="1">
      <c r="A32" s="225" t="s">
        <v>13</v>
      </c>
      <c r="B32" s="280" t="s">
        <v>109</v>
      </c>
      <c r="C32" s="280"/>
      <c r="D32" s="280"/>
      <c r="E32" s="280"/>
      <c r="F32" s="280"/>
      <c r="G32" s="280"/>
      <c r="H32" s="280"/>
      <c r="I32" s="280"/>
      <c r="J32" s="280"/>
      <c r="K32" s="280"/>
      <c r="L32" s="280"/>
      <c r="M32" s="280"/>
      <c r="N32" s="280"/>
      <c r="O32" s="280"/>
      <c r="P32" s="280"/>
      <c r="Q32" s="280"/>
      <c r="R32" s="280"/>
      <c r="S32" s="1"/>
    </row>
    <row r="33" spans="1:19" ht="21" customHeight="1">
      <c r="A33" s="223" t="s">
        <v>15</v>
      </c>
      <c r="B33" s="273" t="s">
        <v>88</v>
      </c>
      <c r="C33" s="273"/>
      <c r="D33" s="273"/>
      <c r="E33" s="273"/>
      <c r="F33" s="273"/>
      <c r="G33" s="273"/>
      <c r="H33" s="273"/>
      <c r="I33" s="273"/>
      <c r="J33" s="273"/>
      <c r="K33" s="273"/>
      <c r="L33" s="273"/>
      <c r="M33" s="273"/>
      <c r="N33" s="273"/>
      <c r="O33" s="273"/>
      <c r="P33" s="273"/>
      <c r="Q33" s="273"/>
      <c r="R33" s="273"/>
      <c r="S33" s="1"/>
    </row>
    <row r="34" spans="1:19" ht="13.5" customHeight="1">
      <c r="A34" s="225" t="s">
        <v>16</v>
      </c>
      <c r="B34" s="280" t="s">
        <v>110</v>
      </c>
      <c r="C34" s="280"/>
      <c r="D34" s="280"/>
      <c r="E34" s="280"/>
      <c r="F34" s="280"/>
      <c r="G34" s="280"/>
      <c r="H34" s="280"/>
      <c r="I34" s="280"/>
      <c r="J34" s="280"/>
      <c r="K34" s="280"/>
      <c r="L34" s="280"/>
      <c r="M34" s="280"/>
      <c r="N34" s="280"/>
      <c r="O34" s="280"/>
      <c r="P34" s="280"/>
      <c r="Q34" s="280"/>
      <c r="R34" s="280"/>
      <c r="S34" s="1"/>
    </row>
    <row r="35" spans="1:19" ht="12.75" customHeight="1">
      <c r="A35" s="225" t="s">
        <v>39</v>
      </c>
      <c r="B35" s="280" t="s">
        <v>111</v>
      </c>
      <c r="C35" s="280"/>
      <c r="D35" s="280"/>
      <c r="E35" s="280"/>
      <c r="F35" s="280"/>
      <c r="G35" s="280"/>
      <c r="H35" s="280"/>
      <c r="I35" s="280"/>
      <c r="J35" s="280"/>
      <c r="K35" s="280"/>
      <c r="L35" s="280"/>
      <c r="M35" s="280"/>
      <c r="N35" s="280"/>
      <c r="O35" s="280"/>
      <c r="P35" s="280"/>
      <c r="Q35" s="280"/>
      <c r="R35" s="280"/>
      <c r="S35" s="1"/>
    </row>
    <row r="36" spans="1:19" ht="21" customHeight="1">
      <c r="A36" s="239" t="s">
        <v>54</v>
      </c>
      <c r="B36" s="276" t="s">
        <v>175</v>
      </c>
      <c r="C36" s="276"/>
      <c r="D36" s="276"/>
      <c r="E36" s="276"/>
      <c r="F36" s="276"/>
      <c r="G36" s="276"/>
      <c r="H36" s="276"/>
      <c r="I36" s="276"/>
      <c r="J36" s="276"/>
      <c r="K36" s="276"/>
      <c r="L36" s="276"/>
      <c r="M36" s="276"/>
      <c r="N36" s="276"/>
      <c r="O36" s="276"/>
      <c r="P36" s="276"/>
      <c r="Q36" s="276"/>
      <c r="R36" s="240"/>
      <c r="S36" s="1"/>
    </row>
    <row r="37" spans="1:19" ht="6" customHeight="1">
      <c r="A37" s="246"/>
      <c r="B37" s="247"/>
      <c r="C37" s="247"/>
      <c r="D37" s="247"/>
      <c r="E37" s="247"/>
      <c r="F37" s="247"/>
      <c r="G37" s="247"/>
      <c r="H37" s="247"/>
      <c r="I37" s="247"/>
      <c r="J37" s="247"/>
      <c r="K37" s="247"/>
      <c r="L37" s="247"/>
      <c r="M37" s="247"/>
      <c r="N37" s="247"/>
      <c r="O37" s="247"/>
      <c r="P37" s="247"/>
      <c r="Q37" s="247"/>
      <c r="R37" s="247"/>
      <c r="S37" s="1"/>
    </row>
    <row r="38" spans="1:19" ht="12.75" customHeight="1">
      <c r="A38" s="224"/>
      <c r="B38" s="280" t="s">
        <v>183</v>
      </c>
      <c r="C38" s="277"/>
      <c r="D38" s="277"/>
      <c r="E38" s="277"/>
      <c r="F38" s="277"/>
      <c r="G38" s="277"/>
      <c r="H38" s="277"/>
      <c r="I38" s="277"/>
      <c r="J38" s="277"/>
      <c r="K38" s="277"/>
      <c r="L38" s="277"/>
      <c r="M38" s="277"/>
      <c r="N38" s="277"/>
      <c r="O38" s="277"/>
      <c r="P38" s="277"/>
      <c r="Q38" s="277"/>
      <c r="R38" s="277"/>
      <c r="S38" s="1"/>
    </row>
    <row r="39" spans="1:19" ht="11.25" customHeight="1">
      <c r="A39" s="236"/>
      <c r="B39" s="236"/>
      <c r="C39" s="236"/>
      <c r="D39" s="236"/>
      <c r="E39" s="236"/>
      <c r="F39" s="236"/>
      <c r="G39" s="236"/>
      <c r="H39" s="236"/>
      <c r="I39" s="236"/>
      <c r="J39" s="236"/>
      <c r="K39" s="236"/>
      <c r="L39" s="236"/>
      <c r="M39" s="236"/>
      <c r="N39" s="236"/>
      <c r="O39" s="236"/>
      <c r="P39" s="236"/>
      <c r="Q39" s="236"/>
      <c r="R39" s="236"/>
      <c r="S39" s="1"/>
    </row>
  </sheetData>
  <mergeCells count="12">
    <mergeCell ref="A7:R7"/>
    <mergeCell ref="C8:E8"/>
    <mergeCell ref="F8:H8"/>
    <mergeCell ref="J8:L8"/>
    <mergeCell ref="M8:O8"/>
    <mergeCell ref="Q8:R8"/>
    <mergeCell ref="B32:R32"/>
    <mergeCell ref="B34:R34"/>
    <mergeCell ref="B35:R35"/>
    <mergeCell ref="B38:R38"/>
    <mergeCell ref="B33:R33"/>
    <mergeCell ref="B36:Q36"/>
  </mergeCells>
  <hyperlinks>
    <hyperlink ref="R5" location="'Table of contents'!A1" display="Table of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sheetViews>
  <sheetFormatPr defaultRowHeight="15"/>
  <cols>
    <col min="1" max="2" width="4.42578125" style="9" customWidth="1"/>
    <col min="3" max="3" width="27.28515625" style="9" customWidth="1"/>
    <col min="4" max="12" width="10.7109375" style="9" customWidth="1"/>
    <col min="13" max="13" width="2.7109375" style="9" customWidth="1"/>
    <col min="14" max="257" width="9.140625" style="9"/>
    <col min="258" max="258" width="4.42578125" style="9" customWidth="1"/>
    <col min="259" max="259" width="27.28515625" style="9" customWidth="1"/>
    <col min="260" max="268" width="10.7109375" style="9" customWidth="1"/>
    <col min="269" max="269" width="2.7109375" style="9" customWidth="1"/>
    <col min="270" max="513" width="9.140625" style="9"/>
    <col min="514" max="514" width="4.42578125" style="9" customWidth="1"/>
    <col min="515" max="515" width="27.28515625" style="9" customWidth="1"/>
    <col min="516" max="524" width="10.7109375" style="9" customWidth="1"/>
    <col min="525" max="525" width="2.7109375" style="9" customWidth="1"/>
    <col min="526" max="769" width="9.140625" style="9"/>
    <col min="770" max="770" width="4.42578125" style="9" customWidth="1"/>
    <col min="771" max="771" width="27.28515625" style="9" customWidth="1"/>
    <col min="772" max="780" width="10.7109375" style="9" customWidth="1"/>
    <col min="781" max="781" width="2.7109375" style="9" customWidth="1"/>
    <col min="782" max="1025" width="9.140625" style="9"/>
    <col min="1026" max="1026" width="4.42578125" style="9" customWidth="1"/>
    <col min="1027" max="1027" width="27.28515625" style="9" customWidth="1"/>
    <col min="1028" max="1036" width="10.7109375" style="9" customWidth="1"/>
    <col min="1037" max="1037" width="2.7109375" style="9" customWidth="1"/>
    <col min="1038" max="1281" width="9.140625" style="9"/>
    <col min="1282" max="1282" width="4.42578125" style="9" customWidth="1"/>
    <col min="1283" max="1283" width="27.28515625" style="9" customWidth="1"/>
    <col min="1284" max="1292" width="10.7109375" style="9" customWidth="1"/>
    <col min="1293" max="1293" width="2.7109375" style="9" customWidth="1"/>
    <col min="1294" max="1537" width="9.140625" style="9"/>
    <col min="1538" max="1538" width="4.42578125" style="9" customWidth="1"/>
    <col min="1539" max="1539" width="27.28515625" style="9" customWidth="1"/>
    <col min="1540" max="1548" width="10.7109375" style="9" customWidth="1"/>
    <col min="1549" max="1549" width="2.7109375" style="9" customWidth="1"/>
    <col min="1550" max="1793" width="9.140625" style="9"/>
    <col min="1794" max="1794" width="4.42578125" style="9" customWidth="1"/>
    <col min="1795" max="1795" width="27.28515625" style="9" customWidth="1"/>
    <col min="1796" max="1804" width="10.7109375" style="9" customWidth="1"/>
    <col min="1805" max="1805" width="2.7109375" style="9" customWidth="1"/>
    <col min="1806" max="2049" width="9.140625" style="9"/>
    <col min="2050" max="2050" width="4.42578125" style="9" customWidth="1"/>
    <col min="2051" max="2051" width="27.28515625" style="9" customWidth="1"/>
    <col min="2052" max="2060" width="10.7109375" style="9" customWidth="1"/>
    <col min="2061" max="2061" width="2.7109375" style="9" customWidth="1"/>
    <col min="2062" max="2305" width="9.140625" style="9"/>
    <col min="2306" max="2306" width="4.42578125" style="9" customWidth="1"/>
    <col min="2307" max="2307" width="27.28515625" style="9" customWidth="1"/>
    <col min="2308" max="2316" width="10.7109375" style="9" customWidth="1"/>
    <col min="2317" max="2317" width="2.7109375" style="9" customWidth="1"/>
    <col min="2318" max="2561" width="9.140625" style="9"/>
    <col min="2562" max="2562" width="4.42578125" style="9" customWidth="1"/>
    <col min="2563" max="2563" width="27.28515625" style="9" customWidth="1"/>
    <col min="2564" max="2572" width="10.7109375" style="9" customWidth="1"/>
    <col min="2573" max="2573" width="2.7109375" style="9" customWidth="1"/>
    <col min="2574" max="2817" width="9.140625" style="9"/>
    <col min="2818" max="2818" width="4.42578125" style="9" customWidth="1"/>
    <col min="2819" max="2819" width="27.28515625" style="9" customWidth="1"/>
    <col min="2820" max="2828" width="10.7109375" style="9" customWidth="1"/>
    <col min="2829" max="2829" width="2.7109375" style="9" customWidth="1"/>
    <col min="2830" max="3073" width="9.140625" style="9"/>
    <col min="3074" max="3074" width="4.42578125" style="9" customWidth="1"/>
    <col min="3075" max="3075" width="27.28515625" style="9" customWidth="1"/>
    <col min="3076" max="3084" width="10.7109375" style="9" customWidth="1"/>
    <col min="3085" max="3085" width="2.7109375" style="9" customWidth="1"/>
    <col min="3086" max="3329" width="9.140625" style="9"/>
    <col min="3330" max="3330" width="4.42578125" style="9" customWidth="1"/>
    <col min="3331" max="3331" width="27.28515625" style="9" customWidth="1"/>
    <col min="3332" max="3340" width="10.7109375" style="9" customWidth="1"/>
    <col min="3341" max="3341" width="2.7109375" style="9" customWidth="1"/>
    <col min="3342" max="3585" width="9.140625" style="9"/>
    <col min="3586" max="3586" width="4.42578125" style="9" customWidth="1"/>
    <col min="3587" max="3587" width="27.28515625" style="9" customWidth="1"/>
    <col min="3588" max="3596" width="10.7109375" style="9" customWidth="1"/>
    <col min="3597" max="3597" width="2.7109375" style="9" customWidth="1"/>
    <col min="3598" max="3841" width="9.140625" style="9"/>
    <col min="3842" max="3842" width="4.42578125" style="9" customWidth="1"/>
    <col min="3843" max="3843" width="27.28515625" style="9" customWidth="1"/>
    <col min="3844" max="3852" width="10.7109375" style="9" customWidth="1"/>
    <col min="3853" max="3853" width="2.7109375" style="9" customWidth="1"/>
    <col min="3854" max="4097" width="9.140625" style="9"/>
    <col min="4098" max="4098" width="4.42578125" style="9" customWidth="1"/>
    <col min="4099" max="4099" width="27.28515625" style="9" customWidth="1"/>
    <col min="4100" max="4108" width="10.7109375" style="9" customWidth="1"/>
    <col min="4109" max="4109" width="2.7109375" style="9" customWidth="1"/>
    <col min="4110" max="4353" width="9.140625" style="9"/>
    <col min="4354" max="4354" width="4.42578125" style="9" customWidth="1"/>
    <col min="4355" max="4355" width="27.28515625" style="9" customWidth="1"/>
    <col min="4356" max="4364" width="10.7109375" style="9" customWidth="1"/>
    <col min="4365" max="4365" width="2.7109375" style="9" customWidth="1"/>
    <col min="4366" max="4609" width="9.140625" style="9"/>
    <col min="4610" max="4610" width="4.42578125" style="9" customWidth="1"/>
    <col min="4611" max="4611" width="27.28515625" style="9" customWidth="1"/>
    <col min="4612" max="4620" width="10.7109375" style="9" customWidth="1"/>
    <col min="4621" max="4621" width="2.7109375" style="9" customWidth="1"/>
    <col min="4622" max="4865" width="9.140625" style="9"/>
    <col min="4866" max="4866" width="4.42578125" style="9" customWidth="1"/>
    <col min="4867" max="4867" width="27.28515625" style="9" customWidth="1"/>
    <col min="4868" max="4876" width="10.7109375" style="9" customWidth="1"/>
    <col min="4877" max="4877" width="2.7109375" style="9" customWidth="1"/>
    <col min="4878" max="5121" width="9.140625" style="9"/>
    <col min="5122" max="5122" width="4.42578125" style="9" customWidth="1"/>
    <col min="5123" max="5123" width="27.28515625" style="9" customWidth="1"/>
    <col min="5124" max="5132" width="10.7109375" style="9" customWidth="1"/>
    <col min="5133" max="5133" width="2.7109375" style="9" customWidth="1"/>
    <col min="5134" max="5377" width="9.140625" style="9"/>
    <col min="5378" max="5378" width="4.42578125" style="9" customWidth="1"/>
    <col min="5379" max="5379" width="27.28515625" style="9" customWidth="1"/>
    <col min="5380" max="5388" width="10.7109375" style="9" customWidth="1"/>
    <col min="5389" max="5389" width="2.7109375" style="9" customWidth="1"/>
    <col min="5390" max="5633" width="9.140625" style="9"/>
    <col min="5634" max="5634" width="4.42578125" style="9" customWidth="1"/>
    <col min="5635" max="5635" width="27.28515625" style="9" customWidth="1"/>
    <col min="5636" max="5644" width="10.7109375" style="9" customWidth="1"/>
    <col min="5645" max="5645" width="2.7109375" style="9" customWidth="1"/>
    <col min="5646" max="5889" width="9.140625" style="9"/>
    <col min="5890" max="5890" width="4.42578125" style="9" customWidth="1"/>
    <col min="5891" max="5891" width="27.28515625" style="9" customWidth="1"/>
    <col min="5892" max="5900" width="10.7109375" style="9" customWidth="1"/>
    <col min="5901" max="5901" width="2.7109375" style="9" customWidth="1"/>
    <col min="5902" max="6145" width="9.140625" style="9"/>
    <col min="6146" max="6146" width="4.42578125" style="9" customWidth="1"/>
    <col min="6147" max="6147" width="27.28515625" style="9" customWidth="1"/>
    <col min="6148" max="6156" width="10.7109375" style="9" customWidth="1"/>
    <col min="6157" max="6157" width="2.7109375" style="9" customWidth="1"/>
    <col min="6158" max="6401" width="9.140625" style="9"/>
    <col min="6402" max="6402" width="4.42578125" style="9" customWidth="1"/>
    <col min="6403" max="6403" width="27.28515625" style="9" customWidth="1"/>
    <col min="6404" max="6412" width="10.7109375" style="9" customWidth="1"/>
    <col min="6413" max="6413" width="2.7109375" style="9" customWidth="1"/>
    <col min="6414" max="6657" width="9.140625" style="9"/>
    <col min="6658" max="6658" width="4.42578125" style="9" customWidth="1"/>
    <col min="6659" max="6659" width="27.28515625" style="9" customWidth="1"/>
    <col min="6660" max="6668" width="10.7109375" style="9" customWidth="1"/>
    <col min="6669" max="6669" width="2.7109375" style="9" customWidth="1"/>
    <col min="6670" max="6913" width="9.140625" style="9"/>
    <col min="6914" max="6914" width="4.42578125" style="9" customWidth="1"/>
    <col min="6915" max="6915" width="27.28515625" style="9" customWidth="1"/>
    <col min="6916" max="6924" width="10.7109375" style="9" customWidth="1"/>
    <col min="6925" max="6925" width="2.7109375" style="9" customWidth="1"/>
    <col min="6926" max="7169" width="9.140625" style="9"/>
    <col min="7170" max="7170" width="4.42578125" style="9" customWidth="1"/>
    <col min="7171" max="7171" width="27.28515625" style="9" customWidth="1"/>
    <col min="7172" max="7180" width="10.7109375" style="9" customWidth="1"/>
    <col min="7181" max="7181" width="2.7109375" style="9" customWidth="1"/>
    <col min="7182" max="7425" width="9.140625" style="9"/>
    <col min="7426" max="7426" width="4.42578125" style="9" customWidth="1"/>
    <col min="7427" max="7427" width="27.28515625" style="9" customWidth="1"/>
    <col min="7428" max="7436" width="10.7109375" style="9" customWidth="1"/>
    <col min="7437" max="7437" width="2.7109375" style="9" customWidth="1"/>
    <col min="7438" max="7681" width="9.140625" style="9"/>
    <col min="7682" max="7682" width="4.42578125" style="9" customWidth="1"/>
    <col min="7683" max="7683" width="27.28515625" style="9" customWidth="1"/>
    <col min="7684" max="7692" width="10.7109375" style="9" customWidth="1"/>
    <col min="7693" max="7693" width="2.7109375" style="9" customWidth="1"/>
    <col min="7694" max="7937" width="9.140625" style="9"/>
    <col min="7938" max="7938" width="4.42578125" style="9" customWidth="1"/>
    <col min="7939" max="7939" width="27.28515625" style="9" customWidth="1"/>
    <col min="7940" max="7948" width="10.7109375" style="9" customWidth="1"/>
    <col min="7949" max="7949" width="2.7109375" style="9" customWidth="1"/>
    <col min="7950" max="8193" width="9.140625" style="9"/>
    <col min="8194" max="8194" width="4.42578125" style="9" customWidth="1"/>
    <col min="8195" max="8195" width="27.28515625" style="9" customWidth="1"/>
    <col min="8196" max="8204" width="10.7109375" style="9" customWidth="1"/>
    <col min="8205" max="8205" width="2.7109375" style="9" customWidth="1"/>
    <col min="8206" max="8449" width="9.140625" style="9"/>
    <col min="8450" max="8450" width="4.42578125" style="9" customWidth="1"/>
    <col min="8451" max="8451" width="27.28515625" style="9" customWidth="1"/>
    <col min="8452" max="8460" width="10.7109375" style="9" customWidth="1"/>
    <col min="8461" max="8461" width="2.7109375" style="9" customWidth="1"/>
    <col min="8462" max="8705" width="9.140625" style="9"/>
    <col min="8706" max="8706" width="4.42578125" style="9" customWidth="1"/>
    <col min="8707" max="8707" width="27.28515625" style="9" customWidth="1"/>
    <col min="8708" max="8716" width="10.7109375" style="9" customWidth="1"/>
    <col min="8717" max="8717" width="2.7109375" style="9" customWidth="1"/>
    <col min="8718" max="8961" width="9.140625" style="9"/>
    <col min="8962" max="8962" width="4.42578125" style="9" customWidth="1"/>
    <col min="8963" max="8963" width="27.28515625" style="9" customWidth="1"/>
    <col min="8964" max="8972" width="10.7109375" style="9" customWidth="1"/>
    <col min="8973" max="8973" width="2.7109375" style="9" customWidth="1"/>
    <col min="8974" max="9217" width="9.140625" style="9"/>
    <col min="9218" max="9218" width="4.42578125" style="9" customWidth="1"/>
    <col min="9219" max="9219" width="27.28515625" style="9" customWidth="1"/>
    <col min="9220" max="9228" width="10.7109375" style="9" customWidth="1"/>
    <col min="9229" max="9229" width="2.7109375" style="9" customWidth="1"/>
    <col min="9230" max="9473" width="9.140625" style="9"/>
    <col min="9474" max="9474" width="4.42578125" style="9" customWidth="1"/>
    <col min="9475" max="9475" width="27.28515625" style="9" customWidth="1"/>
    <col min="9476" max="9484" width="10.7109375" style="9" customWidth="1"/>
    <col min="9485" max="9485" width="2.7109375" style="9" customWidth="1"/>
    <col min="9486" max="9729" width="9.140625" style="9"/>
    <col min="9730" max="9730" width="4.42578125" style="9" customWidth="1"/>
    <col min="9731" max="9731" width="27.28515625" style="9" customWidth="1"/>
    <col min="9732" max="9740" width="10.7109375" style="9" customWidth="1"/>
    <col min="9741" max="9741" width="2.7109375" style="9" customWidth="1"/>
    <col min="9742" max="9985" width="9.140625" style="9"/>
    <col min="9986" max="9986" width="4.42578125" style="9" customWidth="1"/>
    <col min="9987" max="9987" width="27.28515625" style="9" customWidth="1"/>
    <col min="9988" max="9996" width="10.7109375" style="9" customWidth="1"/>
    <col min="9997" max="9997" width="2.7109375" style="9" customWidth="1"/>
    <col min="9998" max="10241" width="9.140625" style="9"/>
    <col min="10242" max="10242" width="4.42578125" style="9" customWidth="1"/>
    <col min="10243" max="10243" width="27.28515625" style="9" customWidth="1"/>
    <col min="10244" max="10252" width="10.7109375" style="9" customWidth="1"/>
    <col min="10253" max="10253" width="2.7109375" style="9" customWidth="1"/>
    <col min="10254" max="10497" width="9.140625" style="9"/>
    <col min="10498" max="10498" width="4.42578125" style="9" customWidth="1"/>
    <col min="10499" max="10499" width="27.28515625" style="9" customWidth="1"/>
    <col min="10500" max="10508" width="10.7109375" style="9" customWidth="1"/>
    <col min="10509" max="10509" width="2.7109375" style="9" customWidth="1"/>
    <col min="10510" max="10753" width="9.140625" style="9"/>
    <col min="10754" max="10754" width="4.42578125" style="9" customWidth="1"/>
    <col min="10755" max="10755" width="27.28515625" style="9" customWidth="1"/>
    <col min="10756" max="10764" width="10.7109375" style="9" customWidth="1"/>
    <col min="10765" max="10765" width="2.7109375" style="9" customWidth="1"/>
    <col min="10766" max="11009" width="9.140625" style="9"/>
    <col min="11010" max="11010" width="4.42578125" style="9" customWidth="1"/>
    <col min="11011" max="11011" width="27.28515625" style="9" customWidth="1"/>
    <col min="11012" max="11020" width="10.7109375" style="9" customWidth="1"/>
    <col min="11021" max="11021" width="2.7109375" style="9" customWidth="1"/>
    <col min="11022" max="11265" width="9.140625" style="9"/>
    <col min="11266" max="11266" width="4.42578125" style="9" customWidth="1"/>
    <col min="11267" max="11267" width="27.28515625" style="9" customWidth="1"/>
    <col min="11268" max="11276" width="10.7109375" style="9" customWidth="1"/>
    <col min="11277" max="11277" width="2.7109375" style="9" customWidth="1"/>
    <col min="11278" max="11521" width="9.140625" style="9"/>
    <col min="11522" max="11522" width="4.42578125" style="9" customWidth="1"/>
    <col min="11523" max="11523" width="27.28515625" style="9" customWidth="1"/>
    <col min="11524" max="11532" width="10.7109375" style="9" customWidth="1"/>
    <col min="11533" max="11533" width="2.7109375" style="9" customWidth="1"/>
    <col min="11534" max="11777" width="9.140625" style="9"/>
    <col min="11778" max="11778" width="4.42578125" style="9" customWidth="1"/>
    <col min="11779" max="11779" width="27.28515625" style="9" customWidth="1"/>
    <col min="11780" max="11788" width="10.7109375" style="9" customWidth="1"/>
    <col min="11789" max="11789" width="2.7109375" style="9" customWidth="1"/>
    <col min="11790" max="12033" width="9.140625" style="9"/>
    <col min="12034" max="12034" width="4.42578125" style="9" customWidth="1"/>
    <col min="12035" max="12035" width="27.28515625" style="9" customWidth="1"/>
    <col min="12036" max="12044" width="10.7109375" style="9" customWidth="1"/>
    <col min="12045" max="12045" width="2.7109375" style="9" customWidth="1"/>
    <col min="12046" max="12289" width="9.140625" style="9"/>
    <col min="12290" max="12290" width="4.42578125" style="9" customWidth="1"/>
    <col min="12291" max="12291" width="27.28515625" style="9" customWidth="1"/>
    <col min="12292" max="12300" width="10.7109375" style="9" customWidth="1"/>
    <col min="12301" max="12301" width="2.7109375" style="9" customWidth="1"/>
    <col min="12302" max="12545" width="9.140625" style="9"/>
    <col min="12546" max="12546" width="4.42578125" style="9" customWidth="1"/>
    <col min="12547" max="12547" width="27.28515625" style="9" customWidth="1"/>
    <col min="12548" max="12556" width="10.7109375" style="9" customWidth="1"/>
    <col min="12557" max="12557" width="2.7109375" style="9" customWidth="1"/>
    <col min="12558" max="12801" width="9.140625" style="9"/>
    <col min="12802" max="12802" width="4.42578125" style="9" customWidth="1"/>
    <col min="12803" max="12803" width="27.28515625" style="9" customWidth="1"/>
    <col min="12804" max="12812" width="10.7109375" style="9" customWidth="1"/>
    <col min="12813" max="12813" width="2.7109375" style="9" customWidth="1"/>
    <col min="12814" max="13057" width="9.140625" style="9"/>
    <col min="13058" max="13058" width="4.42578125" style="9" customWidth="1"/>
    <col min="13059" max="13059" width="27.28515625" style="9" customWidth="1"/>
    <col min="13060" max="13068" width="10.7109375" style="9" customWidth="1"/>
    <col min="13069" max="13069" width="2.7109375" style="9" customWidth="1"/>
    <col min="13070" max="13313" width="9.140625" style="9"/>
    <col min="13314" max="13314" width="4.42578125" style="9" customWidth="1"/>
    <col min="13315" max="13315" width="27.28515625" style="9" customWidth="1"/>
    <col min="13316" max="13324" width="10.7109375" style="9" customWidth="1"/>
    <col min="13325" max="13325" width="2.7109375" style="9" customWidth="1"/>
    <col min="13326" max="13569" width="9.140625" style="9"/>
    <col min="13570" max="13570" width="4.42578125" style="9" customWidth="1"/>
    <col min="13571" max="13571" width="27.28515625" style="9" customWidth="1"/>
    <col min="13572" max="13580" width="10.7109375" style="9" customWidth="1"/>
    <col min="13581" max="13581" width="2.7109375" style="9" customWidth="1"/>
    <col min="13582" max="13825" width="9.140625" style="9"/>
    <col min="13826" max="13826" width="4.42578125" style="9" customWidth="1"/>
    <col min="13827" max="13827" width="27.28515625" style="9" customWidth="1"/>
    <col min="13828" max="13836" width="10.7109375" style="9" customWidth="1"/>
    <col min="13837" max="13837" width="2.7109375" style="9" customWidth="1"/>
    <col min="13838" max="14081" width="9.140625" style="9"/>
    <col min="14082" max="14082" width="4.42578125" style="9" customWidth="1"/>
    <col min="14083" max="14083" width="27.28515625" style="9" customWidth="1"/>
    <col min="14084" max="14092" width="10.7109375" style="9" customWidth="1"/>
    <col min="14093" max="14093" width="2.7109375" style="9" customWidth="1"/>
    <col min="14094" max="14337" width="9.140625" style="9"/>
    <col min="14338" max="14338" width="4.42578125" style="9" customWidth="1"/>
    <col min="14339" max="14339" width="27.28515625" style="9" customWidth="1"/>
    <col min="14340" max="14348" width="10.7109375" style="9" customWidth="1"/>
    <col min="14349" max="14349" width="2.7109375" style="9" customWidth="1"/>
    <col min="14350" max="14593" width="9.140625" style="9"/>
    <col min="14594" max="14594" width="4.42578125" style="9" customWidth="1"/>
    <col min="14595" max="14595" width="27.28515625" style="9" customWidth="1"/>
    <col min="14596" max="14604" width="10.7109375" style="9" customWidth="1"/>
    <col min="14605" max="14605" width="2.7109375" style="9" customWidth="1"/>
    <col min="14606" max="14849" width="9.140625" style="9"/>
    <col min="14850" max="14850" width="4.42578125" style="9" customWidth="1"/>
    <col min="14851" max="14851" width="27.28515625" style="9" customWidth="1"/>
    <col min="14852" max="14860" width="10.7109375" style="9" customWidth="1"/>
    <col min="14861" max="14861" width="2.7109375" style="9" customWidth="1"/>
    <col min="14862" max="15105" width="9.140625" style="9"/>
    <col min="15106" max="15106" width="4.42578125" style="9" customWidth="1"/>
    <col min="15107" max="15107" width="27.28515625" style="9" customWidth="1"/>
    <col min="15108" max="15116" width="10.7109375" style="9" customWidth="1"/>
    <col min="15117" max="15117" width="2.7109375" style="9" customWidth="1"/>
    <col min="15118" max="15361" width="9.140625" style="9"/>
    <col min="15362" max="15362" width="4.42578125" style="9" customWidth="1"/>
    <col min="15363" max="15363" width="27.28515625" style="9" customWidth="1"/>
    <col min="15364" max="15372" width="10.7109375" style="9" customWidth="1"/>
    <col min="15373" max="15373" width="2.7109375" style="9" customWidth="1"/>
    <col min="15374" max="15617" width="9.140625" style="9"/>
    <col min="15618" max="15618" width="4.42578125" style="9" customWidth="1"/>
    <col min="15619" max="15619" width="27.28515625" style="9" customWidth="1"/>
    <col min="15620" max="15628" width="10.7109375" style="9" customWidth="1"/>
    <col min="15629" max="15629" width="2.7109375" style="9" customWidth="1"/>
    <col min="15630" max="15873" width="9.140625" style="9"/>
    <col min="15874" max="15874" width="4.42578125" style="9" customWidth="1"/>
    <col min="15875" max="15875" width="27.28515625" style="9" customWidth="1"/>
    <col min="15876" max="15884" width="10.7109375" style="9" customWidth="1"/>
    <col min="15885" max="15885" width="2.7109375" style="9" customWidth="1"/>
    <col min="15886" max="16129" width="9.140625" style="9"/>
    <col min="16130" max="16130" width="4.42578125" style="9" customWidth="1"/>
    <col min="16131" max="16131" width="27.28515625" style="9" customWidth="1"/>
    <col min="16132" max="16140" width="10.7109375" style="9" customWidth="1"/>
    <col min="16141" max="16141" width="2.7109375" style="9" customWidth="1"/>
    <col min="16142" max="16384" width="9.140625" style="9"/>
  </cols>
  <sheetData>
    <row r="1" spans="1:13" s="3" customFormat="1" ht="57" customHeight="1">
      <c r="A1" s="1"/>
      <c r="B1" s="1"/>
      <c r="C1" s="1"/>
      <c r="D1" s="1"/>
      <c r="E1" s="1"/>
      <c r="F1" s="1"/>
      <c r="G1" s="1"/>
      <c r="H1" s="1"/>
      <c r="I1" s="1"/>
      <c r="J1" s="1"/>
      <c r="K1" s="1"/>
      <c r="L1" s="1"/>
      <c r="M1" s="1"/>
    </row>
    <row r="2" spans="1:13" s="3" customFormat="1" ht="7.5" customHeight="1">
      <c r="A2" s="4"/>
      <c r="B2" s="4"/>
      <c r="C2" s="4"/>
      <c r="D2" s="4"/>
      <c r="E2" s="4"/>
      <c r="F2" s="4"/>
      <c r="G2" s="4"/>
      <c r="H2" s="4"/>
      <c r="I2" s="4"/>
      <c r="J2" s="4"/>
      <c r="K2" s="4"/>
      <c r="L2" s="4"/>
      <c r="M2" s="1"/>
    </row>
    <row r="3" spans="1:13" s="3" customFormat="1" ht="15" customHeight="1">
      <c r="A3" s="147"/>
      <c r="B3" s="147"/>
      <c r="C3" s="147"/>
      <c r="D3" s="147"/>
      <c r="E3" s="147"/>
      <c r="F3" s="147"/>
      <c r="G3" s="147"/>
      <c r="H3" s="147"/>
      <c r="I3" s="147"/>
      <c r="J3" s="147"/>
      <c r="K3" s="147"/>
      <c r="L3" s="147"/>
      <c r="M3" s="1"/>
    </row>
    <row r="4" spans="1:13">
      <c r="A4" s="5" t="s">
        <v>34</v>
      </c>
      <c r="B4" s="5"/>
      <c r="C4" s="6"/>
      <c r="D4" s="6"/>
      <c r="E4" s="97"/>
      <c r="F4" s="97"/>
      <c r="G4" s="97"/>
      <c r="H4" s="97"/>
      <c r="I4" s="97"/>
      <c r="J4" s="97"/>
      <c r="K4" s="97"/>
      <c r="L4" s="97"/>
      <c r="M4" s="14"/>
    </row>
    <row r="5" spans="1:13" ht="15.75" thickBot="1">
      <c r="A5" s="10" t="s">
        <v>173</v>
      </c>
      <c r="B5" s="10"/>
      <c r="C5" s="98"/>
      <c r="D5" s="98"/>
      <c r="E5" s="98"/>
      <c r="F5" s="98"/>
      <c r="G5" s="98"/>
      <c r="H5" s="98"/>
      <c r="I5" s="98"/>
      <c r="J5" s="98"/>
      <c r="K5" s="98"/>
      <c r="L5" s="133" t="s">
        <v>59</v>
      </c>
      <c r="M5" s="14"/>
    </row>
    <row r="6" spans="1:13" ht="6" customHeight="1">
      <c r="A6" s="100"/>
      <c r="B6" s="100"/>
      <c r="C6" s="100"/>
      <c r="D6" s="100"/>
      <c r="E6" s="100"/>
      <c r="F6" s="100"/>
      <c r="G6" s="100"/>
      <c r="H6" s="100"/>
      <c r="I6" s="100"/>
      <c r="J6" s="100"/>
      <c r="K6" s="100"/>
      <c r="L6" s="100"/>
      <c r="M6" s="14"/>
    </row>
    <row r="7" spans="1:13" ht="29.25" customHeight="1" thickBot="1">
      <c r="A7" s="271" t="s">
        <v>161</v>
      </c>
      <c r="B7" s="271"/>
      <c r="C7" s="271"/>
      <c r="D7" s="271"/>
      <c r="E7" s="271"/>
      <c r="F7" s="271"/>
      <c r="G7" s="271"/>
      <c r="H7" s="271"/>
      <c r="I7" s="271"/>
      <c r="J7" s="271"/>
      <c r="K7" s="271"/>
      <c r="L7" s="271"/>
      <c r="M7" s="14"/>
    </row>
    <row r="8" spans="1:13" s="105" customFormat="1" ht="15" customHeight="1" thickBot="1">
      <c r="A8" s="148"/>
      <c r="B8" s="148"/>
      <c r="C8" s="101"/>
      <c r="D8" s="102" t="s">
        <v>41</v>
      </c>
      <c r="E8" s="102" t="s">
        <v>42</v>
      </c>
      <c r="F8" s="102" t="s">
        <v>43</v>
      </c>
      <c r="G8" s="102" t="s">
        <v>44</v>
      </c>
      <c r="H8" s="102" t="s">
        <v>45</v>
      </c>
      <c r="I8" s="102" t="s">
        <v>46</v>
      </c>
      <c r="J8" s="102" t="s">
        <v>47</v>
      </c>
      <c r="K8" s="102" t="s">
        <v>74</v>
      </c>
      <c r="L8" s="102" t="s">
        <v>33</v>
      </c>
      <c r="M8" s="104"/>
    </row>
    <row r="9" spans="1:13" s="105" customFormat="1" ht="15" customHeight="1">
      <c r="A9" s="118"/>
      <c r="B9" s="54" t="s">
        <v>18</v>
      </c>
      <c r="C9" s="118"/>
      <c r="D9" s="119"/>
      <c r="E9" s="119"/>
      <c r="F9" s="119"/>
      <c r="G9" s="120"/>
      <c r="H9" s="120"/>
      <c r="I9" s="120"/>
      <c r="J9" s="120"/>
      <c r="K9" s="121"/>
      <c r="L9" s="120"/>
      <c r="M9" s="104"/>
    </row>
    <row r="10" spans="1:13" ht="12.75" customHeight="1">
      <c r="A10" s="89">
        <v>1</v>
      </c>
      <c r="B10" s="89"/>
      <c r="C10" s="90" t="s">
        <v>26</v>
      </c>
      <c r="D10" s="90"/>
      <c r="E10" s="90"/>
      <c r="F10" s="90"/>
      <c r="G10" s="58"/>
      <c r="H10" s="58"/>
      <c r="I10" s="58"/>
      <c r="J10" s="58"/>
      <c r="K10" s="58"/>
      <c r="L10" s="58"/>
      <c r="M10" s="14"/>
    </row>
    <row r="11" spans="1:13" ht="12.75" customHeight="1">
      <c r="A11" s="59">
        <v>2</v>
      </c>
      <c r="B11" s="59"/>
      <c r="C11" s="60" t="s">
        <v>6</v>
      </c>
      <c r="D11" s="63">
        <v>106304</v>
      </c>
      <c r="E11" s="63">
        <v>82216</v>
      </c>
      <c r="F11" s="63">
        <v>58696</v>
      </c>
      <c r="G11" s="63">
        <v>25491</v>
      </c>
      <c r="H11" s="63">
        <v>27523</v>
      </c>
      <c r="I11" s="63">
        <v>7508</v>
      </c>
      <c r="J11" s="63">
        <v>3976</v>
      </c>
      <c r="K11" s="63">
        <v>1437</v>
      </c>
      <c r="L11" s="63">
        <v>313151</v>
      </c>
      <c r="M11" s="14"/>
    </row>
    <row r="12" spans="1:13" ht="12.75" customHeight="1">
      <c r="A12" s="59">
        <v>3</v>
      </c>
      <c r="B12" s="59"/>
      <c r="C12" s="60" t="s">
        <v>7</v>
      </c>
      <c r="D12" s="63">
        <v>15506</v>
      </c>
      <c r="E12" s="63">
        <v>22885</v>
      </c>
      <c r="F12" s="63">
        <v>15764</v>
      </c>
      <c r="G12" s="63">
        <v>8281</v>
      </c>
      <c r="H12" s="63">
        <v>5084</v>
      </c>
      <c r="I12" s="63">
        <v>1745</v>
      </c>
      <c r="J12" s="63">
        <v>902</v>
      </c>
      <c r="K12" s="63">
        <v>587</v>
      </c>
      <c r="L12" s="63">
        <v>70754</v>
      </c>
      <c r="M12" s="14"/>
    </row>
    <row r="13" spans="1:13" ht="12.75" customHeight="1">
      <c r="A13" s="59">
        <v>4</v>
      </c>
      <c r="B13" s="59"/>
      <c r="C13" s="60" t="s">
        <v>8</v>
      </c>
      <c r="D13" s="63">
        <v>33407</v>
      </c>
      <c r="E13" s="63">
        <v>28801</v>
      </c>
      <c r="F13" s="63">
        <v>20304</v>
      </c>
      <c r="G13" s="63">
        <v>7024</v>
      </c>
      <c r="H13" s="63">
        <v>7901</v>
      </c>
      <c r="I13" s="63">
        <v>2026</v>
      </c>
      <c r="J13" s="63">
        <v>1460</v>
      </c>
      <c r="K13" s="63">
        <v>352</v>
      </c>
      <c r="L13" s="63">
        <v>101275</v>
      </c>
      <c r="M13" s="14"/>
    </row>
    <row r="14" spans="1:13" ht="12.75" customHeight="1">
      <c r="A14" s="59">
        <v>5</v>
      </c>
      <c r="B14" s="59"/>
      <c r="C14" s="65" t="s">
        <v>75</v>
      </c>
      <c r="D14" s="68">
        <v>129449</v>
      </c>
      <c r="E14" s="68">
        <v>104984</v>
      </c>
      <c r="F14" s="68">
        <v>74993</v>
      </c>
      <c r="G14" s="68">
        <v>32788</v>
      </c>
      <c r="H14" s="68">
        <v>33344</v>
      </c>
      <c r="I14" s="68">
        <v>9115</v>
      </c>
      <c r="J14" s="68">
        <v>5037</v>
      </c>
      <c r="K14" s="68">
        <v>1850</v>
      </c>
      <c r="L14" s="68">
        <v>391560</v>
      </c>
      <c r="M14" s="14"/>
    </row>
    <row r="15" spans="1:13" ht="12.75" customHeight="1">
      <c r="A15" s="59">
        <v>6</v>
      </c>
      <c r="B15" s="59"/>
      <c r="C15" s="65"/>
      <c r="D15" s="68"/>
      <c r="E15" s="68"/>
      <c r="F15" s="68"/>
      <c r="G15" s="68"/>
      <c r="H15" s="68"/>
      <c r="I15" s="68"/>
      <c r="J15" s="68"/>
      <c r="K15" s="68"/>
      <c r="L15" s="68"/>
      <c r="M15" s="14"/>
    </row>
    <row r="16" spans="1:13" ht="12.75" customHeight="1">
      <c r="A16" s="59">
        <v>7</v>
      </c>
      <c r="B16" s="59"/>
      <c r="C16" s="48" t="s">
        <v>27</v>
      </c>
      <c r="D16" s="74"/>
      <c r="E16" s="72"/>
      <c r="F16" s="72"/>
      <c r="G16" s="72"/>
      <c r="H16" s="72"/>
      <c r="I16" s="72"/>
      <c r="J16" s="72"/>
      <c r="K16" s="72"/>
      <c r="L16" s="72"/>
      <c r="M16" s="14"/>
    </row>
    <row r="17" spans="1:13" ht="12.75" customHeight="1">
      <c r="A17" s="59">
        <v>8</v>
      </c>
      <c r="B17" s="59"/>
      <c r="C17" s="60" t="s">
        <v>6</v>
      </c>
      <c r="D17" s="63">
        <v>146360</v>
      </c>
      <c r="E17" s="63">
        <v>149027</v>
      </c>
      <c r="F17" s="63">
        <v>121390</v>
      </c>
      <c r="G17" s="63">
        <v>41060</v>
      </c>
      <c r="H17" s="63">
        <v>50740</v>
      </c>
      <c r="I17" s="63">
        <v>18912</v>
      </c>
      <c r="J17" s="63">
        <v>4347</v>
      </c>
      <c r="K17" s="63">
        <v>1431</v>
      </c>
      <c r="L17" s="63">
        <v>533267</v>
      </c>
      <c r="M17" s="14"/>
    </row>
    <row r="18" spans="1:13" ht="12.75" customHeight="1">
      <c r="A18" s="89">
        <v>9</v>
      </c>
      <c r="B18" s="89"/>
      <c r="C18" s="60" t="s">
        <v>7</v>
      </c>
      <c r="D18" s="63">
        <v>10876</v>
      </c>
      <c r="E18" s="63">
        <v>17084</v>
      </c>
      <c r="F18" s="63">
        <v>13293</v>
      </c>
      <c r="G18" s="63">
        <v>4113</v>
      </c>
      <c r="H18" s="63">
        <v>4337</v>
      </c>
      <c r="I18" s="63">
        <v>1480</v>
      </c>
      <c r="J18" s="63">
        <v>276</v>
      </c>
      <c r="K18" s="63">
        <v>170</v>
      </c>
      <c r="L18" s="63">
        <v>51629</v>
      </c>
      <c r="M18" s="14"/>
    </row>
    <row r="19" spans="1:13" ht="12.75" customHeight="1">
      <c r="A19" s="89">
        <v>10</v>
      </c>
      <c r="B19" s="89"/>
      <c r="C19" s="60" t="s">
        <v>8</v>
      </c>
      <c r="D19" s="63">
        <v>7807</v>
      </c>
      <c r="E19" s="63">
        <v>9844</v>
      </c>
      <c r="F19" s="63">
        <v>7350</v>
      </c>
      <c r="G19" s="63">
        <v>1768</v>
      </c>
      <c r="H19" s="63">
        <v>2379</v>
      </c>
      <c r="I19" s="63">
        <v>713</v>
      </c>
      <c r="J19" s="63">
        <v>228</v>
      </c>
      <c r="K19" s="63">
        <v>56</v>
      </c>
      <c r="L19" s="63">
        <v>30145</v>
      </c>
      <c r="M19" s="14"/>
    </row>
    <row r="20" spans="1:13" ht="12.75" customHeight="1">
      <c r="A20" s="59">
        <v>11</v>
      </c>
      <c r="B20" s="59"/>
      <c r="C20" s="65" t="s">
        <v>75</v>
      </c>
      <c r="D20" s="68">
        <v>154932</v>
      </c>
      <c r="E20" s="68">
        <v>160284</v>
      </c>
      <c r="F20" s="68">
        <v>129298</v>
      </c>
      <c r="G20" s="68">
        <v>43597</v>
      </c>
      <c r="H20" s="68">
        <v>53358</v>
      </c>
      <c r="I20" s="68">
        <v>19762</v>
      </c>
      <c r="J20" s="68">
        <v>4585</v>
      </c>
      <c r="K20" s="68">
        <v>1523</v>
      </c>
      <c r="L20" s="68">
        <v>567339</v>
      </c>
      <c r="M20" s="14"/>
    </row>
    <row r="21" spans="1:13" ht="12.75" customHeight="1">
      <c r="A21" s="59">
        <v>12</v>
      </c>
      <c r="B21" s="59"/>
      <c r="C21" s="65"/>
      <c r="D21" s="68"/>
      <c r="E21" s="68"/>
      <c r="F21" s="68"/>
      <c r="G21" s="68"/>
      <c r="H21" s="68"/>
      <c r="I21" s="68"/>
      <c r="J21" s="68"/>
      <c r="K21" s="68"/>
      <c r="L21" s="68"/>
      <c r="M21" s="14"/>
    </row>
    <row r="22" spans="1:13" ht="12.75" customHeight="1">
      <c r="A22" s="59">
        <v>13</v>
      </c>
      <c r="B22" s="59"/>
      <c r="C22" s="48" t="s">
        <v>28</v>
      </c>
      <c r="D22" s="74"/>
      <c r="E22" s="74"/>
      <c r="F22" s="72"/>
      <c r="G22" s="72"/>
      <c r="H22" s="72"/>
      <c r="I22" s="72"/>
      <c r="J22" s="72"/>
      <c r="K22" s="72"/>
      <c r="L22" s="72"/>
      <c r="M22" s="14"/>
    </row>
    <row r="23" spans="1:13" ht="12.75" customHeight="1">
      <c r="A23" s="59">
        <v>14</v>
      </c>
      <c r="B23" s="59"/>
      <c r="C23" s="60" t="s">
        <v>6</v>
      </c>
      <c r="D23" s="63">
        <v>148822</v>
      </c>
      <c r="E23" s="63">
        <v>128643</v>
      </c>
      <c r="F23" s="63">
        <v>100070</v>
      </c>
      <c r="G23" s="63">
        <v>43755</v>
      </c>
      <c r="H23" s="63">
        <v>44296</v>
      </c>
      <c r="I23" s="63">
        <v>13379</v>
      </c>
      <c r="J23" s="63">
        <v>4353</v>
      </c>
      <c r="K23" s="63">
        <v>1427</v>
      </c>
      <c r="L23" s="63">
        <v>484745</v>
      </c>
      <c r="M23" s="14"/>
    </row>
    <row r="24" spans="1:13" ht="12.75" customHeight="1">
      <c r="A24" s="59">
        <v>15</v>
      </c>
      <c r="B24" s="59"/>
      <c r="C24" s="60" t="s">
        <v>7</v>
      </c>
      <c r="D24" s="63">
        <v>11592</v>
      </c>
      <c r="E24" s="63">
        <v>15701</v>
      </c>
      <c r="F24" s="63">
        <v>11822</v>
      </c>
      <c r="G24" s="63">
        <v>4554</v>
      </c>
      <c r="H24" s="63">
        <v>3745</v>
      </c>
      <c r="I24" s="63">
        <v>1001</v>
      </c>
      <c r="J24" s="63">
        <v>295</v>
      </c>
      <c r="K24" s="63">
        <v>140</v>
      </c>
      <c r="L24" s="63">
        <v>48850</v>
      </c>
      <c r="M24" s="14"/>
    </row>
    <row r="25" spans="1:13" ht="12.75" customHeight="1">
      <c r="A25" s="59">
        <v>16</v>
      </c>
      <c r="B25" s="59"/>
      <c r="C25" s="60" t="s">
        <v>8</v>
      </c>
      <c r="D25" s="63">
        <v>3600</v>
      </c>
      <c r="E25" s="63">
        <v>3835</v>
      </c>
      <c r="F25" s="63">
        <v>3134</v>
      </c>
      <c r="G25" s="63">
        <v>1041</v>
      </c>
      <c r="H25" s="63">
        <v>1204</v>
      </c>
      <c r="I25" s="63">
        <v>182</v>
      </c>
      <c r="J25" s="63">
        <v>182</v>
      </c>
      <c r="K25" s="63">
        <v>21</v>
      </c>
      <c r="L25" s="63">
        <v>13199</v>
      </c>
      <c r="M25" s="14"/>
    </row>
    <row r="26" spans="1:13" ht="12.75" customHeight="1">
      <c r="A26" s="59">
        <v>17</v>
      </c>
      <c r="B26" s="59"/>
      <c r="C26" s="65" t="s">
        <v>75</v>
      </c>
      <c r="D26" s="68">
        <v>155697</v>
      </c>
      <c r="E26" s="68">
        <v>137341</v>
      </c>
      <c r="F26" s="68">
        <v>106530</v>
      </c>
      <c r="G26" s="68">
        <v>46378</v>
      </c>
      <c r="H26" s="68">
        <v>46527</v>
      </c>
      <c r="I26" s="68">
        <v>13888</v>
      </c>
      <c r="J26" s="68">
        <v>4615</v>
      </c>
      <c r="K26" s="68">
        <v>1524</v>
      </c>
      <c r="L26" s="68">
        <v>512500</v>
      </c>
      <c r="M26" s="14"/>
    </row>
    <row r="27" spans="1:13" ht="12.75" customHeight="1">
      <c r="A27" s="89">
        <v>18</v>
      </c>
      <c r="B27" s="89"/>
      <c r="C27" s="65"/>
      <c r="D27" s="68"/>
      <c r="E27" s="68"/>
      <c r="F27" s="68"/>
      <c r="G27" s="68"/>
      <c r="H27" s="68"/>
      <c r="I27" s="68"/>
      <c r="J27" s="68"/>
      <c r="K27" s="68"/>
      <c r="L27" s="68"/>
      <c r="M27" s="14"/>
    </row>
    <row r="28" spans="1:13" ht="12.75" customHeight="1">
      <c r="A28" s="89">
        <v>19</v>
      </c>
      <c r="B28" s="89"/>
      <c r="C28" s="48" t="s">
        <v>29</v>
      </c>
      <c r="D28" s="74"/>
      <c r="E28" s="72"/>
      <c r="F28" s="72"/>
      <c r="G28" s="72"/>
      <c r="H28" s="72"/>
      <c r="I28" s="72"/>
      <c r="J28" s="72"/>
      <c r="K28" s="72"/>
      <c r="L28" s="72"/>
      <c r="M28" s="14"/>
    </row>
    <row r="29" spans="1:13" ht="12.75" customHeight="1">
      <c r="A29" s="59">
        <v>20</v>
      </c>
      <c r="B29" s="59"/>
      <c r="C29" s="60" t="s">
        <v>6</v>
      </c>
      <c r="D29" s="63">
        <v>508697</v>
      </c>
      <c r="E29" s="63">
        <v>398876</v>
      </c>
      <c r="F29" s="63">
        <v>361337</v>
      </c>
      <c r="G29" s="63">
        <v>159291</v>
      </c>
      <c r="H29" s="63">
        <v>141998</v>
      </c>
      <c r="I29" s="63">
        <v>52370</v>
      </c>
      <c r="J29" s="63">
        <v>20304</v>
      </c>
      <c r="K29" s="63">
        <v>6584</v>
      </c>
      <c r="L29" s="63">
        <v>1649457</v>
      </c>
      <c r="M29" s="14"/>
    </row>
    <row r="30" spans="1:13" ht="12.75" customHeight="1">
      <c r="A30" s="59">
        <v>21</v>
      </c>
      <c r="B30" s="59"/>
      <c r="C30" s="60" t="s">
        <v>7</v>
      </c>
      <c r="D30" s="63">
        <v>46066</v>
      </c>
      <c r="E30" s="63">
        <v>58208</v>
      </c>
      <c r="F30" s="63">
        <v>42187</v>
      </c>
      <c r="G30" s="63">
        <v>20184</v>
      </c>
      <c r="H30" s="63">
        <v>15306</v>
      </c>
      <c r="I30" s="63">
        <v>5306</v>
      </c>
      <c r="J30" s="63">
        <v>1611</v>
      </c>
      <c r="K30" s="63">
        <v>870</v>
      </c>
      <c r="L30" s="63">
        <v>189738</v>
      </c>
      <c r="M30" s="14"/>
    </row>
    <row r="31" spans="1:13" ht="12.75" customHeight="1">
      <c r="A31" s="59">
        <v>22</v>
      </c>
      <c r="B31" s="59"/>
      <c r="C31" s="60" t="s">
        <v>8</v>
      </c>
      <c r="D31" s="63">
        <v>47530</v>
      </c>
      <c r="E31" s="63">
        <v>40445</v>
      </c>
      <c r="F31" s="63">
        <v>32180</v>
      </c>
      <c r="G31" s="63">
        <v>12573</v>
      </c>
      <c r="H31" s="63">
        <v>11767</v>
      </c>
      <c r="I31" s="63">
        <v>3138</v>
      </c>
      <c r="J31" s="63">
        <v>1732</v>
      </c>
      <c r="K31" s="63">
        <v>388</v>
      </c>
      <c r="L31" s="63">
        <v>149753</v>
      </c>
      <c r="M31" s="14"/>
    </row>
    <row r="32" spans="1:13" ht="12.75" customHeight="1">
      <c r="A32" s="59">
        <v>23</v>
      </c>
      <c r="B32" s="59"/>
      <c r="C32" s="65" t="s">
        <v>75</v>
      </c>
      <c r="D32" s="68">
        <v>543672</v>
      </c>
      <c r="E32" s="68">
        <v>433345</v>
      </c>
      <c r="F32" s="68">
        <v>385208</v>
      </c>
      <c r="G32" s="68">
        <v>171001</v>
      </c>
      <c r="H32" s="68">
        <v>151576</v>
      </c>
      <c r="I32" s="68">
        <v>55029</v>
      </c>
      <c r="J32" s="68">
        <v>21608</v>
      </c>
      <c r="K32" s="68">
        <v>7077</v>
      </c>
      <c r="L32" s="68">
        <v>1768516</v>
      </c>
      <c r="M32" s="14"/>
    </row>
    <row r="33" spans="1:14" ht="12.75" customHeight="1">
      <c r="A33" s="59">
        <v>24</v>
      </c>
      <c r="B33" s="59"/>
      <c r="C33" s="65"/>
      <c r="D33" s="68"/>
      <c r="E33" s="68"/>
      <c r="F33" s="68"/>
      <c r="G33" s="68"/>
      <c r="H33" s="68"/>
      <c r="I33" s="68"/>
      <c r="J33" s="68"/>
      <c r="K33" s="68"/>
      <c r="L33" s="68"/>
      <c r="M33" s="14"/>
    </row>
    <row r="34" spans="1:14" ht="12.75" customHeight="1">
      <c r="A34" s="59">
        <v>25</v>
      </c>
      <c r="B34" s="59"/>
      <c r="C34" s="48" t="s">
        <v>4</v>
      </c>
      <c r="D34" s="74"/>
      <c r="E34" s="74"/>
      <c r="F34" s="74"/>
      <c r="G34" s="72"/>
      <c r="H34" s="72"/>
      <c r="I34" s="72"/>
      <c r="J34" s="72"/>
      <c r="K34" s="72"/>
      <c r="L34" s="72"/>
      <c r="M34" s="14"/>
    </row>
    <row r="35" spans="1:14" ht="12.75" customHeight="1">
      <c r="A35" s="59">
        <v>26</v>
      </c>
      <c r="B35" s="59"/>
      <c r="C35" s="60" t="s">
        <v>6</v>
      </c>
      <c r="D35" s="63">
        <v>3573</v>
      </c>
      <c r="E35" s="63">
        <v>2525</v>
      </c>
      <c r="F35" s="63">
        <v>10157</v>
      </c>
      <c r="G35" s="63">
        <v>2655</v>
      </c>
      <c r="H35" s="63">
        <v>1033</v>
      </c>
      <c r="I35" s="63">
        <v>413</v>
      </c>
      <c r="J35" s="63">
        <v>392</v>
      </c>
      <c r="K35" s="63">
        <v>211</v>
      </c>
      <c r="L35" s="63">
        <v>20959</v>
      </c>
      <c r="M35" s="14"/>
    </row>
    <row r="36" spans="1:14" ht="12.75" customHeight="1">
      <c r="A36" s="89">
        <v>27</v>
      </c>
      <c r="B36" s="89"/>
      <c r="C36" s="60" t="s">
        <v>7</v>
      </c>
      <c r="D36" s="63">
        <v>26318</v>
      </c>
      <c r="E36" s="63">
        <v>11187</v>
      </c>
      <c r="F36" s="63">
        <v>11177</v>
      </c>
      <c r="G36" s="63">
        <v>5487</v>
      </c>
      <c r="H36" s="63">
        <v>2312</v>
      </c>
      <c r="I36" s="63">
        <v>1803</v>
      </c>
      <c r="J36" s="63">
        <v>997</v>
      </c>
      <c r="K36" s="63">
        <v>382</v>
      </c>
      <c r="L36" s="63">
        <v>59663</v>
      </c>
      <c r="M36" s="14"/>
    </row>
    <row r="37" spans="1:14" ht="12.75" customHeight="1">
      <c r="A37" s="89">
        <v>28</v>
      </c>
      <c r="B37" s="89"/>
      <c r="C37" s="60" t="s">
        <v>8</v>
      </c>
      <c r="D37" s="63">
        <v>6388</v>
      </c>
      <c r="E37" s="63">
        <v>3004</v>
      </c>
      <c r="F37" s="63">
        <v>4286</v>
      </c>
      <c r="G37" s="63">
        <v>5850</v>
      </c>
      <c r="H37" s="63">
        <v>858</v>
      </c>
      <c r="I37" s="63">
        <v>226</v>
      </c>
      <c r="J37" s="63">
        <v>275</v>
      </c>
      <c r="K37" s="63">
        <v>67</v>
      </c>
      <c r="L37" s="63">
        <v>20954</v>
      </c>
      <c r="M37" s="14"/>
    </row>
    <row r="38" spans="1:14" ht="12.75" customHeight="1">
      <c r="A38" s="59">
        <v>29</v>
      </c>
      <c r="B38" s="59"/>
      <c r="C38" s="65" t="s">
        <v>75</v>
      </c>
      <c r="D38" s="68">
        <v>34208</v>
      </c>
      <c r="E38" s="68">
        <v>15302</v>
      </c>
      <c r="F38" s="68">
        <v>20639</v>
      </c>
      <c r="G38" s="68">
        <v>12452</v>
      </c>
      <c r="H38" s="68">
        <v>3703</v>
      </c>
      <c r="I38" s="68">
        <v>2197</v>
      </c>
      <c r="J38" s="68">
        <v>1509</v>
      </c>
      <c r="K38" s="68">
        <v>559</v>
      </c>
      <c r="L38" s="68">
        <v>90569</v>
      </c>
      <c r="M38" s="14"/>
    </row>
    <row r="39" spans="1:14" ht="12.75" customHeight="1">
      <c r="A39" s="59">
        <v>30</v>
      </c>
      <c r="B39" s="59"/>
      <c r="C39" s="65"/>
      <c r="D39" s="149"/>
      <c r="E39" s="149"/>
      <c r="F39" s="149"/>
      <c r="G39" s="149"/>
      <c r="H39" s="149"/>
      <c r="I39" s="149"/>
      <c r="J39" s="149"/>
      <c r="K39" s="149"/>
      <c r="L39" s="149"/>
      <c r="M39" s="14"/>
    </row>
    <row r="40" spans="1:14" ht="12.75" customHeight="1">
      <c r="A40" s="59">
        <v>31</v>
      </c>
      <c r="B40" s="59"/>
      <c r="C40" s="90" t="s">
        <v>30</v>
      </c>
      <c r="D40" s="112"/>
      <c r="E40" s="112"/>
      <c r="F40" s="112"/>
      <c r="G40" s="112"/>
      <c r="H40" s="112"/>
      <c r="I40" s="112"/>
      <c r="J40" s="112"/>
      <c r="K40" s="112"/>
      <c r="L40" s="112"/>
      <c r="M40" s="14"/>
    </row>
    <row r="41" spans="1:14" ht="12.75" customHeight="1">
      <c r="A41" s="59">
        <v>32</v>
      </c>
      <c r="B41" s="59"/>
      <c r="C41" s="150" t="s">
        <v>76</v>
      </c>
      <c r="D41" s="113">
        <v>706155</v>
      </c>
      <c r="E41" s="113">
        <v>566072</v>
      </c>
      <c r="F41" s="113">
        <v>491484</v>
      </c>
      <c r="G41" s="113">
        <v>210243</v>
      </c>
      <c r="H41" s="113">
        <v>196680</v>
      </c>
      <c r="I41" s="113">
        <v>70188</v>
      </c>
      <c r="J41" s="113">
        <v>26851</v>
      </c>
      <c r="K41" s="113">
        <v>8916</v>
      </c>
      <c r="L41" s="113">
        <v>2276589</v>
      </c>
      <c r="M41" s="14"/>
      <c r="N41" s="243"/>
    </row>
    <row r="42" spans="1:14" ht="12.75" customHeight="1">
      <c r="A42" s="59">
        <v>33</v>
      </c>
      <c r="B42" s="59"/>
      <c r="C42" s="150" t="s">
        <v>77</v>
      </c>
      <c r="D42" s="113">
        <v>97807</v>
      </c>
      <c r="E42" s="113">
        <v>103877</v>
      </c>
      <c r="F42" s="113">
        <v>78467</v>
      </c>
      <c r="G42" s="113">
        <v>36043</v>
      </c>
      <c r="H42" s="113">
        <v>26475</v>
      </c>
      <c r="I42" s="113">
        <v>9654</v>
      </c>
      <c r="J42" s="113">
        <v>3605</v>
      </c>
      <c r="K42" s="113">
        <v>1880</v>
      </c>
      <c r="L42" s="113">
        <v>357808</v>
      </c>
      <c r="M42" s="14"/>
      <c r="N42" s="243"/>
    </row>
    <row r="43" spans="1:14" ht="12.75" customHeight="1">
      <c r="A43" s="59">
        <v>34</v>
      </c>
      <c r="B43" s="59"/>
      <c r="C43" s="150" t="s">
        <v>78</v>
      </c>
      <c r="D43" s="113">
        <v>72334</v>
      </c>
      <c r="E43" s="113">
        <v>59585</v>
      </c>
      <c r="F43" s="113">
        <v>47134</v>
      </c>
      <c r="G43" s="113">
        <v>21136</v>
      </c>
      <c r="H43" s="113">
        <v>17256</v>
      </c>
      <c r="I43" s="113">
        <v>4511</v>
      </c>
      <c r="J43" s="113">
        <v>2912</v>
      </c>
      <c r="K43" s="113">
        <v>674</v>
      </c>
      <c r="L43" s="113">
        <v>225542</v>
      </c>
      <c r="M43" s="14"/>
      <c r="N43" s="243"/>
    </row>
    <row r="44" spans="1:14" ht="12.75" customHeight="1">
      <c r="A44" s="59">
        <v>35</v>
      </c>
      <c r="B44" s="59"/>
      <c r="C44" s="65"/>
      <c r="D44" s="67"/>
      <c r="E44" s="67"/>
      <c r="F44" s="67"/>
      <c r="G44" s="67"/>
      <c r="H44" s="67"/>
      <c r="I44" s="67"/>
      <c r="J44" s="67"/>
      <c r="K44" s="67"/>
      <c r="L44" s="67"/>
      <c r="M44" s="14"/>
      <c r="N44" s="243"/>
    </row>
    <row r="45" spans="1:14" ht="12.75" customHeight="1">
      <c r="A45" s="89">
        <v>36</v>
      </c>
      <c r="B45" s="89"/>
      <c r="C45" s="48" t="s">
        <v>79</v>
      </c>
      <c r="D45" s="81">
        <v>775466</v>
      </c>
      <c r="E45" s="81">
        <v>619658</v>
      </c>
      <c r="F45" s="81">
        <v>529850</v>
      </c>
      <c r="G45" s="81">
        <v>232197</v>
      </c>
      <c r="H45" s="81">
        <v>210439</v>
      </c>
      <c r="I45" s="81">
        <v>74876</v>
      </c>
      <c r="J45" s="81">
        <v>29579</v>
      </c>
      <c r="K45" s="81">
        <v>9963</v>
      </c>
      <c r="L45" s="81">
        <v>2482028</v>
      </c>
      <c r="M45" s="14"/>
    </row>
    <row r="46" spans="1:14" ht="14.25" customHeight="1">
      <c r="A46" s="89">
        <v>37</v>
      </c>
      <c r="B46" s="89"/>
      <c r="C46" s="153" t="s">
        <v>80</v>
      </c>
      <c r="D46" s="265">
        <v>97.979835346937932</v>
      </c>
      <c r="E46" s="265">
        <v>102.0100908338173</v>
      </c>
      <c r="F46" s="265">
        <v>111.63790447195146</v>
      </c>
      <c r="G46" s="265">
        <v>93.074498505492755</v>
      </c>
      <c r="H46" s="265">
        <v>112.49474903748994</v>
      </c>
      <c r="I46" s="265">
        <v>132.58918002326288</v>
      </c>
      <c r="J46" s="265">
        <v>80.440216118229401</v>
      </c>
      <c r="K46" s="265">
        <v>53.035097076288203</v>
      </c>
      <c r="L46" s="261">
        <v>102.31011520497633</v>
      </c>
      <c r="M46" s="14"/>
    </row>
    <row r="47" spans="1:14" s="105" customFormat="1" ht="15" customHeight="1">
      <c r="A47" s="59">
        <v>38</v>
      </c>
      <c r="B47" s="48" t="s">
        <v>86</v>
      </c>
      <c r="C47" s="126"/>
      <c r="D47" s="120"/>
      <c r="E47" s="120"/>
      <c r="F47" s="120"/>
      <c r="G47" s="120"/>
      <c r="H47" s="120"/>
      <c r="I47" s="120"/>
      <c r="J47" s="120"/>
      <c r="K47" s="121"/>
      <c r="L47" s="120"/>
      <c r="M47" s="104"/>
    </row>
    <row r="48" spans="1:14" ht="12.75" customHeight="1">
      <c r="A48" s="59">
        <v>39</v>
      </c>
      <c r="B48" s="89"/>
      <c r="C48" s="90" t="s">
        <v>26</v>
      </c>
      <c r="D48" s="90"/>
      <c r="E48" s="90"/>
      <c r="F48" s="90"/>
      <c r="G48" s="58"/>
      <c r="H48" s="58"/>
      <c r="I48" s="58"/>
      <c r="J48" s="58"/>
      <c r="K48" s="58"/>
      <c r="L48" s="58"/>
      <c r="M48" s="14"/>
    </row>
    <row r="49" spans="1:13" ht="12.75" customHeight="1">
      <c r="A49" s="59">
        <v>40</v>
      </c>
      <c r="B49" s="59"/>
      <c r="C49" s="60" t="s">
        <v>6</v>
      </c>
      <c r="D49" s="63">
        <v>108591</v>
      </c>
      <c r="E49" s="63">
        <v>83940</v>
      </c>
      <c r="F49" s="63">
        <v>60224</v>
      </c>
      <c r="G49" s="63">
        <v>26224</v>
      </c>
      <c r="H49" s="63">
        <v>28197</v>
      </c>
      <c r="I49" s="63">
        <v>7638</v>
      </c>
      <c r="J49" s="63">
        <v>4100</v>
      </c>
      <c r="K49" s="63">
        <v>1516</v>
      </c>
      <c r="L49" s="63">
        <v>320430</v>
      </c>
      <c r="M49" s="14"/>
    </row>
    <row r="50" spans="1:13" ht="12.75" customHeight="1">
      <c r="A50" s="59">
        <v>41</v>
      </c>
      <c r="B50" s="59"/>
      <c r="C50" s="60" t="s">
        <v>7</v>
      </c>
      <c r="D50" s="63">
        <v>16222</v>
      </c>
      <c r="E50" s="63">
        <v>24212</v>
      </c>
      <c r="F50" s="63">
        <v>16990</v>
      </c>
      <c r="G50" s="63">
        <v>9001</v>
      </c>
      <c r="H50" s="63">
        <v>5390</v>
      </c>
      <c r="I50" s="63">
        <v>1796</v>
      </c>
      <c r="J50" s="63">
        <v>942</v>
      </c>
      <c r="K50" s="63">
        <v>617</v>
      </c>
      <c r="L50" s="63">
        <v>75170</v>
      </c>
      <c r="M50" s="14"/>
    </row>
    <row r="51" spans="1:13" ht="12.75" customHeight="1">
      <c r="A51" s="59">
        <v>42</v>
      </c>
      <c r="B51" s="59"/>
      <c r="C51" s="60" t="s">
        <v>8</v>
      </c>
      <c r="D51" s="63">
        <v>34041</v>
      </c>
      <c r="E51" s="63">
        <v>29520</v>
      </c>
      <c r="F51" s="63">
        <v>21026</v>
      </c>
      <c r="G51" s="63">
        <v>7272</v>
      </c>
      <c r="H51" s="63">
        <v>8128</v>
      </c>
      <c r="I51" s="63">
        <v>2064</v>
      </c>
      <c r="J51" s="63">
        <v>1516</v>
      </c>
      <c r="K51" s="63">
        <v>367</v>
      </c>
      <c r="L51" s="63">
        <v>103934</v>
      </c>
      <c r="M51" s="14"/>
    </row>
    <row r="52" spans="1:13" ht="12.75" customHeight="1">
      <c r="A52" s="89">
        <v>43</v>
      </c>
      <c r="B52" s="59"/>
      <c r="C52" s="65" t="s">
        <v>75</v>
      </c>
      <c r="D52" s="68">
        <v>132603</v>
      </c>
      <c r="E52" s="68">
        <v>107858</v>
      </c>
      <c r="F52" s="68">
        <v>77628</v>
      </c>
      <c r="G52" s="68">
        <v>34130</v>
      </c>
      <c r="H52" s="68">
        <v>34321</v>
      </c>
      <c r="I52" s="68">
        <v>9303</v>
      </c>
      <c r="J52" s="68">
        <v>5225</v>
      </c>
      <c r="K52" s="68">
        <v>1957</v>
      </c>
      <c r="L52" s="68">
        <v>403025</v>
      </c>
      <c r="M52" s="14"/>
    </row>
    <row r="53" spans="1:13" ht="12.75" customHeight="1">
      <c r="A53" s="89">
        <v>44</v>
      </c>
      <c r="B53" s="59"/>
      <c r="C53" s="65"/>
      <c r="D53" s="68"/>
      <c r="E53" s="68"/>
      <c r="F53" s="68"/>
      <c r="G53" s="68"/>
      <c r="H53" s="68"/>
      <c r="I53" s="68"/>
      <c r="J53" s="68"/>
      <c r="K53" s="68"/>
      <c r="L53" s="68"/>
      <c r="M53" s="14"/>
    </row>
    <row r="54" spans="1:13" ht="12.75" customHeight="1">
      <c r="A54" s="59">
        <v>45</v>
      </c>
      <c r="B54" s="59"/>
      <c r="C54" s="48" t="s">
        <v>27</v>
      </c>
      <c r="D54" s="74"/>
      <c r="E54" s="72"/>
      <c r="F54" s="72"/>
      <c r="G54" s="72"/>
      <c r="H54" s="72"/>
      <c r="I54" s="72"/>
      <c r="J54" s="72"/>
      <c r="K54" s="72"/>
      <c r="L54" s="72"/>
      <c r="M54" s="14"/>
    </row>
    <row r="55" spans="1:13" ht="12.75" customHeight="1">
      <c r="A55" s="59">
        <v>46</v>
      </c>
      <c r="B55" s="59"/>
      <c r="C55" s="60" t="s">
        <v>6</v>
      </c>
      <c r="D55" s="63">
        <v>220702</v>
      </c>
      <c r="E55" s="63">
        <v>226385</v>
      </c>
      <c r="F55" s="63">
        <v>191119</v>
      </c>
      <c r="G55" s="63">
        <v>71540</v>
      </c>
      <c r="H55" s="63">
        <v>71816</v>
      </c>
      <c r="I55" s="63">
        <v>25622</v>
      </c>
      <c r="J55" s="63">
        <v>9163</v>
      </c>
      <c r="K55" s="63">
        <v>3404</v>
      </c>
      <c r="L55" s="63">
        <v>819751</v>
      </c>
      <c r="M55" s="14"/>
    </row>
    <row r="56" spans="1:13" ht="12.75" customHeight="1">
      <c r="A56" s="59">
        <v>47</v>
      </c>
      <c r="B56" s="89"/>
      <c r="C56" s="60" t="s">
        <v>7</v>
      </c>
      <c r="D56" s="63">
        <v>19273</v>
      </c>
      <c r="E56" s="63">
        <v>30109</v>
      </c>
      <c r="F56" s="63">
        <v>24304</v>
      </c>
      <c r="G56" s="63">
        <v>8500</v>
      </c>
      <c r="H56" s="63">
        <v>7483</v>
      </c>
      <c r="I56" s="63">
        <v>2138</v>
      </c>
      <c r="J56" s="63">
        <v>664</v>
      </c>
      <c r="K56" s="63">
        <v>466</v>
      </c>
      <c r="L56" s="63">
        <v>92937</v>
      </c>
      <c r="M56" s="14"/>
    </row>
    <row r="57" spans="1:13" ht="12.75" customHeight="1">
      <c r="A57" s="59">
        <v>48</v>
      </c>
      <c r="B57" s="89"/>
      <c r="C57" s="60" t="s">
        <v>8</v>
      </c>
      <c r="D57" s="63">
        <v>11649</v>
      </c>
      <c r="E57" s="63">
        <v>15546</v>
      </c>
      <c r="F57" s="63">
        <v>11481</v>
      </c>
      <c r="G57" s="63">
        <v>3311</v>
      </c>
      <c r="H57" s="63">
        <v>3527</v>
      </c>
      <c r="I57" s="63">
        <v>1082</v>
      </c>
      <c r="J57" s="63">
        <v>389</v>
      </c>
      <c r="K57" s="63">
        <v>117</v>
      </c>
      <c r="L57" s="63">
        <v>47102</v>
      </c>
      <c r="M57" s="14"/>
    </row>
    <row r="58" spans="1:13" ht="12.75" customHeight="1">
      <c r="A58" s="59">
        <v>49</v>
      </c>
      <c r="B58" s="59"/>
      <c r="C58" s="65" t="s">
        <v>75</v>
      </c>
      <c r="D58" s="68">
        <v>238281</v>
      </c>
      <c r="E58" s="68">
        <v>248880</v>
      </c>
      <c r="F58" s="68">
        <v>208488</v>
      </c>
      <c r="G58" s="68">
        <v>77999</v>
      </c>
      <c r="H58" s="68">
        <v>76951</v>
      </c>
      <c r="I58" s="68">
        <v>27162</v>
      </c>
      <c r="J58" s="68">
        <v>9888</v>
      </c>
      <c r="K58" s="68">
        <v>3739</v>
      </c>
      <c r="L58" s="68">
        <v>891388</v>
      </c>
      <c r="M58" s="14"/>
    </row>
    <row r="59" spans="1:13" ht="12.75" customHeight="1">
      <c r="A59" s="89">
        <v>50</v>
      </c>
      <c r="B59" s="59"/>
      <c r="C59" s="65"/>
      <c r="D59" s="68"/>
      <c r="E59" s="68"/>
      <c r="F59" s="68"/>
      <c r="G59" s="68"/>
      <c r="H59" s="68"/>
      <c r="I59" s="68"/>
      <c r="J59" s="68"/>
      <c r="K59" s="68"/>
      <c r="L59" s="68"/>
      <c r="M59" s="14"/>
    </row>
    <row r="60" spans="1:13" ht="12.75" customHeight="1">
      <c r="A60" s="89">
        <v>51</v>
      </c>
      <c r="B60" s="59"/>
      <c r="C60" s="48" t="s">
        <v>28</v>
      </c>
      <c r="D60" s="74"/>
      <c r="E60" s="74"/>
      <c r="F60" s="72"/>
      <c r="G60" s="72"/>
      <c r="H60" s="72"/>
      <c r="I60" s="72"/>
      <c r="J60" s="72"/>
      <c r="K60" s="72"/>
      <c r="L60" s="72"/>
      <c r="M60" s="14"/>
    </row>
    <row r="61" spans="1:13" ht="12.75" customHeight="1">
      <c r="A61" s="59">
        <v>52</v>
      </c>
      <c r="B61" s="59"/>
      <c r="C61" s="60" t="s">
        <v>6</v>
      </c>
      <c r="D61" s="63">
        <v>225371</v>
      </c>
      <c r="E61" s="63">
        <v>200494</v>
      </c>
      <c r="F61" s="63">
        <v>157810</v>
      </c>
      <c r="G61" s="63">
        <v>73641</v>
      </c>
      <c r="H61" s="63">
        <v>65177</v>
      </c>
      <c r="I61" s="63">
        <v>19000</v>
      </c>
      <c r="J61" s="63">
        <v>9494</v>
      </c>
      <c r="K61" s="63">
        <v>3403</v>
      </c>
      <c r="L61" s="63">
        <v>754390</v>
      </c>
      <c r="M61" s="14"/>
    </row>
    <row r="62" spans="1:13" ht="12.75" customHeight="1">
      <c r="A62" s="59">
        <v>53</v>
      </c>
      <c r="B62" s="59"/>
      <c r="C62" s="60" t="s">
        <v>7</v>
      </c>
      <c r="D62" s="63">
        <v>20247</v>
      </c>
      <c r="E62" s="63">
        <v>28077</v>
      </c>
      <c r="F62" s="63">
        <v>20490</v>
      </c>
      <c r="G62" s="63">
        <v>8813</v>
      </c>
      <c r="H62" s="63">
        <v>6605</v>
      </c>
      <c r="I62" s="63">
        <v>1525</v>
      </c>
      <c r="J62" s="63">
        <v>642</v>
      </c>
      <c r="K62" s="63">
        <v>416</v>
      </c>
      <c r="L62" s="63">
        <v>86815</v>
      </c>
      <c r="M62" s="14"/>
    </row>
    <row r="63" spans="1:13" ht="12.75" customHeight="1">
      <c r="A63" s="59">
        <v>54</v>
      </c>
      <c r="B63" s="59"/>
      <c r="C63" s="60" t="s">
        <v>8</v>
      </c>
      <c r="D63" s="63">
        <v>5952</v>
      </c>
      <c r="E63" s="63">
        <v>6398</v>
      </c>
      <c r="F63" s="63">
        <v>5043</v>
      </c>
      <c r="G63" s="63">
        <v>2088</v>
      </c>
      <c r="H63" s="63">
        <v>1882</v>
      </c>
      <c r="I63" s="63">
        <v>306</v>
      </c>
      <c r="J63" s="63">
        <v>314</v>
      </c>
      <c r="K63" s="63">
        <v>57</v>
      </c>
      <c r="L63" s="63">
        <v>22040</v>
      </c>
      <c r="M63" s="14"/>
    </row>
    <row r="64" spans="1:13" ht="12.75" customHeight="1">
      <c r="A64" s="59">
        <v>55</v>
      </c>
      <c r="B64" s="59"/>
      <c r="C64" s="65" t="s">
        <v>75</v>
      </c>
      <c r="D64" s="68">
        <v>240542</v>
      </c>
      <c r="E64" s="68">
        <v>219381</v>
      </c>
      <c r="F64" s="68">
        <v>171666</v>
      </c>
      <c r="G64" s="68">
        <v>80192</v>
      </c>
      <c r="H64" s="68">
        <v>69898</v>
      </c>
      <c r="I64" s="68">
        <v>19941</v>
      </c>
      <c r="J64" s="68">
        <v>10135</v>
      </c>
      <c r="K64" s="68">
        <v>3744</v>
      </c>
      <c r="L64" s="68">
        <v>815499</v>
      </c>
      <c r="M64" s="14"/>
    </row>
    <row r="65" spans="1:13" ht="12.75" customHeight="1">
      <c r="A65" s="59">
        <v>56</v>
      </c>
      <c r="B65" s="89"/>
      <c r="C65" s="65"/>
      <c r="D65" s="68"/>
      <c r="E65" s="68"/>
      <c r="F65" s="68"/>
      <c r="G65" s="68"/>
      <c r="H65" s="68"/>
      <c r="I65" s="68"/>
      <c r="J65" s="68"/>
      <c r="K65" s="68"/>
      <c r="L65" s="68"/>
      <c r="M65" s="14"/>
    </row>
    <row r="66" spans="1:13" ht="12.75" customHeight="1">
      <c r="A66" s="89">
        <v>57</v>
      </c>
      <c r="B66" s="89"/>
      <c r="C66" s="48" t="s">
        <v>29</v>
      </c>
      <c r="D66" s="74"/>
      <c r="E66" s="72"/>
      <c r="F66" s="72"/>
      <c r="G66" s="72"/>
      <c r="H66" s="72"/>
      <c r="I66" s="72"/>
      <c r="J66" s="72"/>
      <c r="K66" s="72"/>
      <c r="L66" s="72"/>
      <c r="M66" s="14"/>
    </row>
    <row r="67" spans="1:13" ht="12.75" customHeight="1">
      <c r="A67" s="89">
        <v>58</v>
      </c>
      <c r="B67" s="59"/>
      <c r="C67" s="60" t="s">
        <v>6</v>
      </c>
      <c r="D67" s="63">
        <v>717538</v>
      </c>
      <c r="E67" s="63">
        <v>563387</v>
      </c>
      <c r="F67" s="63">
        <v>521805</v>
      </c>
      <c r="G67" s="63">
        <v>251582</v>
      </c>
      <c r="H67" s="63">
        <v>196016</v>
      </c>
      <c r="I67" s="63">
        <v>70113</v>
      </c>
      <c r="J67" s="63">
        <v>36635</v>
      </c>
      <c r="K67" s="63">
        <v>12685</v>
      </c>
      <c r="L67" s="63">
        <v>2369761</v>
      </c>
      <c r="M67" s="14"/>
    </row>
    <row r="68" spans="1:13" ht="12.75" customHeight="1">
      <c r="A68" s="59">
        <v>59</v>
      </c>
      <c r="B68" s="59"/>
      <c r="C68" s="60" t="s">
        <v>7</v>
      </c>
      <c r="D68" s="63">
        <v>66463</v>
      </c>
      <c r="E68" s="63">
        <v>82952</v>
      </c>
      <c r="F68" s="63">
        <v>61416</v>
      </c>
      <c r="G68" s="63">
        <v>32157</v>
      </c>
      <c r="H68" s="63">
        <v>22727</v>
      </c>
      <c r="I68" s="63">
        <v>7266</v>
      </c>
      <c r="J68" s="63">
        <v>2895</v>
      </c>
      <c r="K68" s="63">
        <v>1598</v>
      </c>
      <c r="L68" s="63">
        <v>277474</v>
      </c>
      <c r="M68" s="14"/>
    </row>
    <row r="69" spans="1:13" ht="12.75" customHeight="1">
      <c r="A69" s="59">
        <v>60</v>
      </c>
      <c r="B69" s="59"/>
      <c r="C69" s="60" t="s">
        <v>8</v>
      </c>
      <c r="D69" s="63">
        <v>64567</v>
      </c>
      <c r="E69" s="63">
        <v>54842</v>
      </c>
      <c r="F69" s="63">
        <v>43016</v>
      </c>
      <c r="G69" s="63">
        <v>17727</v>
      </c>
      <c r="H69" s="63">
        <v>15218</v>
      </c>
      <c r="I69" s="63">
        <v>3930</v>
      </c>
      <c r="J69" s="63">
        <v>2624</v>
      </c>
      <c r="K69" s="63">
        <v>620</v>
      </c>
      <c r="L69" s="63">
        <v>202544</v>
      </c>
      <c r="M69" s="14"/>
    </row>
    <row r="70" spans="1:13" ht="12.75" customHeight="1">
      <c r="A70" s="59">
        <v>61</v>
      </c>
      <c r="B70" s="59"/>
      <c r="C70" s="65" t="s">
        <v>75</v>
      </c>
      <c r="D70" s="68">
        <v>766856</v>
      </c>
      <c r="E70" s="68">
        <v>612317</v>
      </c>
      <c r="F70" s="68">
        <v>555231</v>
      </c>
      <c r="G70" s="68">
        <v>269277</v>
      </c>
      <c r="H70" s="68">
        <v>209725</v>
      </c>
      <c r="I70" s="68">
        <v>73706</v>
      </c>
      <c r="J70" s="68">
        <v>38776</v>
      </c>
      <c r="K70" s="68">
        <v>13523</v>
      </c>
      <c r="L70" s="68">
        <v>2539411</v>
      </c>
      <c r="M70" s="14"/>
    </row>
    <row r="71" spans="1:13" ht="12.75" customHeight="1">
      <c r="A71" s="59">
        <v>62</v>
      </c>
      <c r="B71" s="59"/>
      <c r="C71" s="65"/>
      <c r="D71" s="68"/>
      <c r="E71" s="68"/>
      <c r="F71" s="68"/>
      <c r="G71" s="68"/>
      <c r="H71" s="68"/>
      <c r="I71" s="68"/>
      <c r="J71" s="68"/>
      <c r="K71" s="68"/>
      <c r="L71" s="68"/>
      <c r="M71" s="14"/>
    </row>
    <row r="72" spans="1:13" ht="12.75" customHeight="1">
      <c r="A72" s="59">
        <v>63</v>
      </c>
      <c r="B72" s="59"/>
      <c r="C72" s="48" t="s">
        <v>4</v>
      </c>
      <c r="D72" s="74"/>
      <c r="E72" s="74"/>
      <c r="F72" s="74"/>
      <c r="G72" s="72"/>
      <c r="H72" s="72"/>
      <c r="I72" s="72"/>
      <c r="J72" s="72"/>
      <c r="K72" s="72"/>
      <c r="L72" s="72"/>
      <c r="M72" s="14"/>
    </row>
    <row r="73" spans="1:13" ht="12.75" customHeight="1">
      <c r="A73" s="89">
        <v>64</v>
      </c>
      <c r="B73" s="59"/>
      <c r="C73" s="60" t="s">
        <v>6</v>
      </c>
      <c r="D73" s="63">
        <v>4473</v>
      </c>
      <c r="E73" s="63">
        <v>3025</v>
      </c>
      <c r="F73" s="63">
        <v>11766</v>
      </c>
      <c r="G73" s="63">
        <v>3826</v>
      </c>
      <c r="H73" s="63">
        <v>1256</v>
      </c>
      <c r="I73" s="63">
        <v>472</v>
      </c>
      <c r="J73" s="63">
        <v>566</v>
      </c>
      <c r="K73" s="63">
        <v>278</v>
      </c>
      <c r="L73" s="63">
        <v>25662</v>
      </c>
      <c r="M73" s="14"/>
    </row>
    <row r="74" spans="1:13" ht="12.75" customHeight="1">
      <c r="A74" s="89">
        <v>65</v>
      </c>
      <c r="B74" s="89"/>
      <c r="C74" s="60" t="s">
        <v>7</v>
      </c>
      <c r="D74" s="63">
        <v>29249</v>
      </c>
      <c r="E74" s="63">
        <v>12196</v>
      </c>
      <c r="F74" s="63">
        <v>12767</v>
      </c>
      <c r="G74" s="63">
        <v>6615</v>
      </c>
      <c r="H74" s="63">
        <v>2538</v>
      </c>
      <c r="I74" s="63">
        <v>1893</v>
      </c>
      <c r="J74" s="63">
        <v>1134</v>
      </c>
      <c r="K74" s="63">
        <v>439</v>
      </c>
      <c r="L74" s="63">
        <v>66831</v>
      </c>
      <c r="M74" s="14"/>
    </row>
    <row r="75" spans="1:13" ht="12.75" customHeight="1">
      <c r="A75" s="59">
        <v>66</v>
      </c>
      <c r="B75" s="89"/>
      <c r="C75" s="60" t="s">
        <v>8</v>
      </c>
      <c r="D75" s="63">
        <v>10199</v>
      </c>
      <c r="E75" s="63">
        <v>4212</v>
      </c>
      <c r="F75" s="63">
        <v>5651</v>
      </c>
      <c r="G75" s="63">
        <v>9883</v>
      </c>
      <c r="H75" s="63">
        <v>1179</v>
      </c>
      <c r="I75" s="63">
        <v>279</v>
      </c>
      <c r="J75" s="63">
        <v>487</v>
      </c>
      <c r="K75" s="63">
        <v>94</v>
      </c>
      <c r="L75" s="63">
        <v>31984</v>
      </c>
      <c r="M75" s="14"/>
    </row>
    <row r="76" spans="1:13" ht="12.75" customHeight="1">
      <c r="A76" s="59">
        <v>67</v>
      </c>
      <c r="B76" s="59"/>
      <c r="C76" s="65" t="s">
        <v>75</v>
      </c>
      <c r="D76" s="68">
        <v>41454</v>
      </c>
      <c r="E76" s="68">
        <v>17760</v>
      </c>
      <c r="F76" s="68">
        <v>24525</v>
      </c>
      <c r="G76" s="68">
        <v>17960</v>
      </c>
      <c r="H76" s="68">
        <v>4409</v>
      </c>
      <c r="I76" s="68">
        <v>2371</v>
      </c>
      <c r="J76" s="68">
        <v>1973</v>
      </c>
      <c r="K76" s="68">
        <v>681</v>
      </c>
      <c r="L76" s="68">
        <v>111133</v>
      </c>
      <c r="M76" s="14"/>
    </row>
    <row r="77" spans="1:13" ht="12.75" customHeight="1">
      <c r="A77" s="59">
        <v>68</v>
      </c>
      <c r="B77" s="59"/>
      <c r="C77" s="65"/>
      <c r="D77" s="149"/>
      <c r="E77" s="149"/>
      <c r="F77" s="149"/>
      <c r="G77" s="149"/>
      <c r="H77" s="149"/>
      <c r="I77" s="149"/>
      <c r="J77" s="149"/>
      <c r="K77" s="149"/>
      <c r="L77" s="149"/>
      <c r="M77" s="14"/>
    </row>
    <row r="78" spans="1:13" ht="12.75" customHeight="1">
      <c r="A78" s="59">
        <v>69</v>
      </c>
      <c r="B78" s="59"/>
      <c r="C78" s="90" t="s">
        <v>30</v>
      </c>
      <c r="D78" s="112"/>
      <c r="E78" s="112"/>
      <c r="F78" s="112"/>
      <c r="G78" s="112"/>
      <c r="H78" s="112"/>
      <c r="I78" s="112"/>
      <c r="J78" s="112"/>
      <c r="K78" s="112"/>
      <c r="L78" s="112"/>
      <c r="M78" s="14"/>
    </row>
    <row r="79" spans="1:13" ht="12.75" customHeight="1">
      <c r="A79" s="59">
        <v>70</v>
      </c>
      <c r="B79" s="59"/>
      <c r="C79" s="150" t="s">
        <v>76</v>
      </c>
      <c r="D79" s="113">
        <v>1008457</v>
      </c>
      <c r="E79" s="113">
        <v>820989</v>
      </c>
      <c r="F79" s="113">
        <v>726686</v>
      </c>
      <c r="G79" s="113">
        <v>337683</v>
      </c>
      <c r="H79" s="113">
        <v>275328</v>
      </c>
      <c r="I79" s="113">
        <v>94902</v>
      </c>
      <c r="J79" s="113">
        <v>49109</v>
      </c>
      <c r="K79" s="113">
        <v>17400</v>
      </c>
      <c r="L79" s="113">
        <v>3330554</v>
      </c>
      <c r="M79" s="14"/>
    </row>
    <row r="80" spans="1:13" ht="12.75" customHeight="1">
      <c r="A80" s="89">
        <v>71</v>
      </c>
      <c r="B80" s="59"/>
      <c r="C80" s="150" t="s">
        <v>77</v>
      </c>
      <c r="D80" s="113">
        <v>135116</v>
      </c>
      <c r="E80" s="113">
        <v>147922</v>
      </c>
      <c r="F80" s="113">
        <v>113799</v>
      </c>
      <c r="G80" s="113">
        <v>55472</v>
      </c>
      <c r="H80" s="113">
        <v>38526</v>
      </c>
      <c r="I80" s="113">
        <v>12644</v>
      </c>
      <c r="J80" s="113">
        <v>5617</v>
      </c>
      <c r="K80" s="113">
        <v>3087</v>
      </c>
      <c r="L80" s="113">
        <v>512183</v>
      </c>
      <c r="M80" s="14"/>
    </row>
    <row r="81" spans="1:13" ht="12.75" customHeight="1">
      <c r="A81" s="89">
        <v>72</v>
      </c>
      <c r="B81" s="59"/>
      <c r="C81" s="150" t="s">
        <v>78</v>
      </c>
      <c r="D81" s="113">
        <v>90647</v>
      </c>
      <c r="E81" s="113">
        <v>74005</v>
      </c>
      <c r="F81" s="113">
        <v>58387</v>
      </c>
      <c r="G81" s="113">
        <v>28980</v>
      </c>
      <c r="H81" s="113">
        <v>20871</v>
      </c>
      <c r="I81" s="113">
        <v>5308</v>
      </c>
      <c r="J81" s="113">
        <v>3857</v>
      </c>
      <c r="K81" s="113">
        <v>907</v>
      </c>
      <c r="L81" s="113">
        <v>282962</v>
      </c>
      <c r="M81" s="14"/>
    </row>
    <row r="82" spans="1:13" ht="12.75" customHeight="1">
      <c r="A82" s="59">
        <v>73</v>
      </c>
      <c r="B82" s="59"/>
      <c r="C82" s="65"/>
      <c r="D82" s="67"/>
      <c r="E82" s="67"/>
      <c r="F82" s="67"/>
      <c r="G82" s="67"/>
      <c r="H82" s="67"/>
      <c r="I82" s="67"/>
      <c r="J82" s="67"/>
      <c r="K82" s="67"/>
      <c r="L82" s="67"/>
      <c r="M82" s="14"/>
    </row>
    <row r="83" spans="1:13" ht="12.75" customHeight="1">
      <c r="A83" s="59">
        <v>74</v>
      </c>
      <c r="B83" s="89"/>
      <c r="C83" s="48" t="s">
        <v>79</v>
      </c>
      <c r="D83" s="81">
        <v>1101687</v>
      </c>
      <c r="E83" s="81">
        <v>896323</v>
      </c>
      <c r="F83" s="81">
        <v>781635</v>
      </c>
      <c r="G83" s="81">
        <v>370534</v>
      </c>
      <c r="H83" s="81">
        <v>294954</v>
      </c>
      <c r="I83" s="81">
        <v>100936</v>
      </c>
      <c r="J83" s="81">
        <v>53055</v>
      </c>
      <c r="K83" s="81">
        <v>19020</v>
      </c>
      <c r="L83" s="81">
        <v>3618144</v>
      </c>
      <c r="M83" s="14"/>
    </row>
    <row r="84" spans="1:13" ht="14.25" customHeight="1" thickBot="1">
      <c r="A84" s="142">
        <v>75</v>
      </c>
      <c r="B84" s="142"/>
      <c r="C84" s="10" t="s">
        <v>80</v>
      </c>
      <c r="D84" s="264">
        <v>142.06302696518466</v>
      </c>
      <c r="E84" s="264">
        <v>149.94964302839969</v>
      </c>
      <c r="F84" s="264">
        <v>166.10903390835159</v>
      </c>
      <c r="G84" s="264">
        <v>147.80949623559695</v>
      </c>
      <c r="H84" s="264">
        <v>162.74929426449117</v>
      </c>
      <c r="I84" s="264">
        <v>184.05945461130821</v>
      </c>
      <c r="J84" s="264">
        <v>140.65296591413264</v>
      </c>
      <c r="K84" s="264">
        <v>90.685691637272612</v>
      </c>
      <c r="L84" s="260">
        <v>151.39037790251285</v>
      </c>
      <c r="M84" s="14"/>
    </row>
    <row r="85" spans="1:13" ht="6" customHeight="1">
      <c r="A85" s="124"/>
      <c r="B85" s="124"/>
      <c r="C85" s="85"/>
      <c r="D85" s="85"/>
      <c r="E85" s="85"/>
      <c r="F85" s="85"/>
      <c r="G85" s="85"/>
      <c r="H85" s="85"/>
      <c r="I85" s="85"/>
      <c r="J85" s="85"/>
      <c r="K85" s="85"/>
      <c r="L85" s="85"/>
      <c r="M85" s="14"/>
    </row>
    <row r="86" spans="1:13" ht="12.75" customHeight="1">
      <c r="A86" s="131" t="s">
        <v>13</v>
      </c>
      <c r="B86" s="275" t="s">
        <v>81</v>
      </c>
      <c r="C86" s="275"/>
      <c r="D86" s="275"/>
      <c r="E86" s="275"/>
      <c r="F86" s="275"/>
      <c r="G86" s="275"/>
      <c r="H86" s="275"/>
      <c r="I86" s="275"/>
      <c r="J86" s="275"/>
      <c r="K86" s="275"/>
      <c r="L86" s="275"/>
      <c r="M86" s="14"/>
    </row>
    <row r="87" spans="1:13" ht="12.75" customHeight="1">
      <c r="A87" s="131" t="s">
        <v>15</v>
      </c>
      <c r="B87" s="276" t="s">
        <v>52</v>
      </c>
      <c r="C87" s="276"/>
      <c r="D87" s="276"/>
      <c r="E87" s="276"/>
      <c r="F87" s="276"/>
      <c r="G87" s="276"/>
      <c r="H87" s="276"/>
      <c r="I87" s="276"/>
      <c r="J87" s="276"/>
      <c r="K87" s="276"/>
      <c r="L87" s="276"/>
      <c r="M87" s="14"/>
    </row>
    <row r="88" spans="1:13" ht="18.75" customHeight="1">
      <c r="A88" s="129" t="s">
        <v>16</v>
      </c>
      <c r="B88" s="278" t="s">
        <v>53</v>
      </c>
      <c r="C88" s="278"/>
      <c r="D88" s="278"/>
      <c r="E88" s="278"/>
      <c r="F88" s="278"/>
      <c r="G88" s="278"/>
      <c r="H88" s="278"/>
      <c r="I88" s="278"/>
      <c r="J88" s="278"/>
      <c r="K88" s="278"/>
      <c r="L88" s="278"/>
      <c r="M88" s="14"/>
    </row>
    <row r="89" spans="1:13" ht="12.75" customHeight="1">
      <c r="A89" s="131" t="s">
        <v>39</v>
      </c>
      <c r="B89" s="275" t="s">
        <v>82</v>
      </c>
      <c r="C89" s="275"/>
      <c r="D89" s="275"/>
      <c r="E89" s="275"/>
      <c r="F89" s="275"/>
      <c r="G89" s="275"/>
      <c r="H89" s="275"/>
      <c r="I89" s="275"/>
      <c r="J89" s="275"/>
      <c r="K89" s="275"/>
      <c r="L89" s="275"/>
      <c r="M89" s="14"/>
    </row>
    <row r="90" spans="1:13" ht="12.75" customHeight="1">
      <c r="A90" s="131" t="s">
        <v>54</v>
      </c>
      <c r="B90" s="275" t="s">
        <v>83</v>
      </c>
      <c r="C90" s="275"/>
      <c r="D90" s="275"/>
      <c r="E90" s="275"/>
      <c r="F90" s="275"/>
      <c r="G90" s="275"/>
      <c r="H90" s="275"/>
      <c r="I90" s="275"/>
      <c r="J90" s="275"/>
      <c r="K90" s="275"/>
      <c r="L90" s="275"/>
      <c r="M90" s="14"/>
    </row>
    <row r="91" spans="1:13" ht="12.75" customHeight="1">
      <c r="A91" s="131" t="s">
        <v>55</v>
      </c>
      <c r="B91" s="285" t="s">
        <v>84</v>
      </c>
      <c r="C91" s="285"/>
      <c r="D91" s="285"/>
      <c r="E91" s="285"/>
      <c r="F91" s="285"/>
      <c r="G91" s="285"/>
      <c r="H91" s="285"/>
      <c r="I91" s="285"/>
      <c r="J91" s="285"/>
      <c r="K91" s="285"/>
      <c r="L91" s="285"/>
      <c r="M91" s="14"/>
    </row>
    <row r="92" spans="1:13" ht="12.75" customHeight="1">
      <c r="A92" s="131" t="s">
        <v>85</v>
      </c>
      <c r="B92" s="276" t="s">
        <v>174</v>
      </c>
      <c r="C92" s="276"/>
      <c r="D92" s="276"/>
      <c r="E92" s="276"/>
      <c r="F92" s="276"/>
      <c r="G92" s="276"/>
      <c r="H92" s="276"/>
      <c r="I92" s="276"/>
      <c r="J92" s="276"/>
      <c r="K92" s="276"/>
      <c r="L92" s="276"/>
      <c r="M92" s="14"/>
    </row>
    <row r="93" spans="1:13" ht="18.75" customHeight="1">
      <c r="A93" s="129" t="s">
        <v>87</v>
      </c>
      <c r="B93" s="273" t="s">
        <v>88</v>
      </c>
      <c r="C93" s="273"/>
      <c r="D93" s="273"/>
      <c r="E93" s="273"/>
      <c r="F93" s="273"/>
      <c r="G93" s="273"/>
      <c r="H93" s="273"/>
      <c r="I93" s="273"/>
      <c r="J93" s="273"/>
      <c r="K93" s="273"/>
      <c r="L93" s="273"/>
      <c r="M93" s="14"/>
    </row>
    <row r="94" spans="1:13" ht="6" customHeight="1">
      <c r="A94" s="244"/>
      <c r="B94" s="245"/>
      <c r="C94" s="245"/>
      <c r="D94" s="245"/>
      <c r="E94" s="245"/>
      <c r="F94" s="245"/>
      <c r="G94" s="245"/>
      <c r="H94" s="245"/>
      <c r="I94" s="245"/>
      <c r="J94" s="245"/>
      <c r="K94" s="245"/>
      <c r="L94" s="245"/>
      <c r="M94" s="14"/>
    </row>
    <row r="95" spans="1:13" ht="12.75" customHeight="1">
      <c r="A95" s="151"/>
      <c r="B95" s="284" t="s">
        <v>181</v>
      </c>
      <c r="C95" s="284"/>
      <c r="D95" s="284"/>
      <c r="E95" s="284"/>
      <c r="F95" s="284"/>
      <c r="G95" s="284"/>
      <c r="H95" s="284"/>
      <c r="I95" s="284"/>
      <c r="J95" s="284"/>
      <c r="K95" s="284"/>
      <c r="L95" s="284"/>
      <c r="M95" s="14"/>
    </row>
    <row r="96" spans="1:13" ht="12.75" customHeight="1">
      <c r="A96" s="152"/>
      <c r="B96" s="152"/>
      <c r="C96" s="152"/>
      <c r="D96" s="152"/>
      <c r="E96" s="152"/>
      <c r="F96" s="152"/>
      <c r="G96" s="152"/>
      <c r="H96" s="152"/>
      <c r="I96" s="152"/>
      <c r="J96" s="152"/>
      <c r="K96" s="152"/>
      <c r="L96" s="152"/>
      <c r="M96" s="14"/>
    </row>
  </sheetData>
  <mergeCells count="10">
    <mergeCell ref="A7:L7"/>
    <mergeCell ref="B95:L95"/>
    <mergeCell ref="B93:L93"/>
    <mergeCell ref="B86:L86"/>
    <mergeCell ref="B87:L87"/>
    <mergeCell ref="B88:L88"/>
    <mergeCell ref="B89:L89"/>
    <mergeCell ref="B90:L90"/>
    <mergeCell ref="B91:L91"/>
    <mergeCell ref="B92:L92"/>
  </mergeCells>
  <hyperlinks>
    <hyperlink ref="L5" location="'Table of contents'!A1" display="Table of content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heetViews>
  <sheetFormatPr defaultRowHeight="15"/>
  <cols>
    <col min="1" max="1" width="4.85546875" style="9" customWidth="1"/>
    <col min="2" max="2" width="33.42578125" style="9" bestFit="1" customWidth="1"/>
    <col min="3" max="10" width="10.7109375" style="9" customWidth="1"/>
    <col min="11" max="11" width="18.85546875" style="9" customWidth="1"/>
    <col min="12" max="12" width="2.7109375" style="9" customWidth="1"/>
    <col min="13" max="257" width="9.140625" style="9"/>
    <col min="258" max="258" width="4.42578125" style="9" customWidth="1"/>
    <col min="259" max="259" width="33.42578125" style="9" bestFit="1" customWidth="1"/>
    <col min="260" max="266" width="10.7109375" style="9" customWidth="1"/>
    <col min="267" max="267" width="18.85546875" style="9" customWidth="1"/>
    <col min="268" max="268" width="2.7109375" style="9" customWidth="1"/>
    <col min="269" max="513" width="9.140625" style="9"/>
    <col min="514" max="514" width="4.42578125" style="9" customWidth="1"/>
    <col min="515" max="515" width="33.42578125" style="9" bestFit="1" customWidth="1"/>
    <col min="516" max="522" width="10.7109375" style="9" customWidth="1"/>
    <col min="523" max="523" width="18.85546875" style="9" customWidth="1"/>
    <col min="524" max="524" width="2.7109375" style="9" customWidth="1"/>
    <col min="525" max="769" width="9.140625" style="9"/>
    <col min="770" max="770" width="4.42578125" style="9" customWidth="1"/>
    <col min="771" max="771" width="33.42578125" style="9" bestFit="1" customWidth="1"/>
    <col min="772" max="778" width="10.7109375" style="9" customWidth="1"/>
    <col min="779" max="779" width="18.85546875" style="9" customWidth="1"/>
    <col min="780" max="780" width="2.7109375" style="9" customWidth="1"/>
    <col min="781" max="1025" width="9.140625" style="9"/>
    <col min="1026" max="1026" width="4.42578125" style="9" customWidth="1"/>
    <col min="1027" max="1027" width="33.42578125" style="9" bestFit="1" customWidth="1"/>
    <col min="1028" max="1034" width="10.7109375" style="9" customWidth="1"/>
    <col min="1035" max="1035" width="18.85546875" style="9" customWidth="1"/>
    <col min="1036" max="1036" width="2.7109375" style="9" customWidth="1"/>
    <col min="1037" max="1281" width="9.140625" style="9"/>
    <col min="1282" max="1282" width="4.42578125" style="9" customWidth="1"/>
    <col min="1283" max="1283" width="33.42578125" style="9" bestFit="1" customWidth="1"/>
    <col min="1284" max="1290" width="10.7109375" style="9" customWidth="1"/>
    <col min="1291" max="1291" width="18.85546875" style="9" customWidth="1"/>
    <col min="1292" max="1292" width="2.7109375" style="9" customWidth="1"/>
    <col min="1293" max="1537" width="9.140625" style="9"/>
    <col min="1538" max="1538" width="4.42578125" style="9" customWidth="1"/>
    <col min="1539" max="1539" width="33.42578125" style="9" bestFit="1" customWidth="1"/>
    <col min="1540" max="1546" width="10.7109375" style="9" customWidth="1"/>
    <col min="1547" max="1547" width="18.85546875" style="9" customWidth="1"/>
    <col min="1548" max="1548" width="2.7109375" style="9" customWidth="1"/>
    <col min="1549" max="1793" width="9.140625" style="9"/>
    <col min="1794" max="1794" width="4.42578125" style="9" customWidth="1"/>
    <col min="1795" max="1795" width="33.42578125" style="9" bestFit="1" customWidth="1"/>
    <col min="1796" max="1802" width="10.7109375" style="9" customWidth="1"/>
    <col min="1803" max="1803" width="18.85546875" style="9" customWidth="1"/>
    <col min="1804" max="1804" width="2.7109375" style="9" customWidth="1"/>
    <col min="1805" max="2049" width="9.140625" style="9"/>
    <col min="2050" max="2050" width="4.42578125" style="9" customWidth="1"/>
    <col min="2051" max="2051" width="33.42578125" style="9" bestFit="1" customWidth="1"/>
    <col min="2052" max="2058" width="10.7109375" style="9" customWidth="1"/>
    <col min="2059" max="2059" width="18.85546875" style="9" customWidth="1"/>
    <col min="2060" max="2060" width="2.7109375" style="9" customWidth="1"/>
    <col min="2061" max="2305" width="9.140625" style="9"/>
    <col min="2306" max="2306" width="4.42578125" style="9" customWidth="1"/>
    <col min="2307" max="2307" width="33.42578125" style="9" bestFit="1" customWidth="1"/>
    <col min="2308" max="2314" width="10.7109375" style="9" customWidth="1"/>
    <col min="2315" max="2315" width="18.85546875" style="9" customWidth="1"/>
    <col min="2316" max="2316" width="2.7109375" style="9" customWidth="1"/>
    <col min="2317" max="2561" width="9.140625" style="9"/>
    <col min="2562" max="2562" width="4.42578125" style="9" customWidth="1"/>
    <col min="2563" max="2563" width="33.42578125" style="9" bestFit="1" customWidth="1"/>
    <col min="2564" max="2570" width="10.7109375" style="9" customWidth="1"/>
    <col min="2571" max="2571" width="18.85546875" style="9" customWidth="1"/>
    <col min="2572" max="2572" width="2.7109375" style="9" customWidth="1"/>
    <col min="2573" max="2817" width="9.140625" style="9"/>
    <col min="2818" max="2818" width="4.42578125" style="9" customWidth="1"/>
    <col min="2819" max="2819" width="33.42578125" style="9" bestFit="1" customWidth="1"/>
    <col min="2820" max="2826" width="10.7109375" style="9" customWidth="1"/>
    <col min="2827" max="2827" width="18.85546875" style="9" customWidth="1"/>
    <col min="2828" max="2828" width="2.7109375" style="9" customWidth="1"/>
    <col min="2829" max="3073" width="9.140625" style="9"/>
    <col min="3074" max="3074" width="4.42578125" style="9" customWidth="1"/>
    <col min="3075" max="3075" width="33.42578125" style="9" bestFit="1" customWidth="1"/>
    <col min="3076" max="3082" width="10.7109375" style="9" customWidth="1"/>
    <col min="3083" max="3083" width="18.85546875" style="9" customWidth="1"/>
    <col min="3084" max="3084" width="2.7109375" style="9" customWidth="1"/>
    <col min="3085" max="3329" width="9.140625" style="9"/>
    <col min="3330" max="3330" width="4.42578125" style="9" customWidth="1"/>
    <col min="3331" max="3331" width="33.42578125" style="9" bestFit="1" customWidth="1"/>
    <col min="3332" max="3338" width="10.7109375" style="9" customWidth="1"/>
    <col min="3339" max="3339" width="18.85546875" style="9" customWidth="1"/>
    <col min="3340" max="3340" width="2.7109375" style="9" customWidth="1"/>
    <col min="3341" max="3585" width="9.140625" style="9"/>
    <col min="3586" max="3586" width="4.42578125" style="9" customWidth="1"/>
    <col min="3587" max="3587" width="33.42578125" style="9" bestFit="1" customWidth="1"/>
    <col min="3588" max="3594" width="10.7109375" style="9" customWidth="1"/>
    <col min="3595" max="3595" width="18.85546875" style="9" customWidth="1"/>
    <col min="3596" max="3596" width="2.7109375" style="9" customWidth="1"/>
    <col min="3597" max="3841" width="9.140625" style="9"/>
    <col min="3842" max="3842" width="4.42578125" style="9" customWidth="1"/>
    <col min="3843" max="3843" width="33.42578125" style="9" bestFit="1" customWidth="1"/>
    <col min="3844" max="3850" width="10.7109375" style="9" customWidth="1"/>
    <col min="3851" max="3851" width="18.85546875" style="9" customWidth="1"/>
    <col min="3852" max="3852" width="2.7109375" style="9" customWidth="1"/>
    <col min="3853" max="4097" width="9.140625" style="9"/>
    <col min="4098" max="4098" width="4.42578125" style="9" customWidth="1"/>
    <col min="4099" max="4099" width="33.42578125" style="9" bestFit="1" customWidth="1"/>
    <col min="4100" max="4106" width="10.7109375" style="9" customWidth="1"/>
    <col min="4107" max="4107" width="18.85546875" style="9" customWidth="1"/>
    <col min="4108" max="4108" width="2.7109375" style="9" customWidth="1"/>
    <col min="4109" max="4353" width="9.140625" style="9"/>
    <col min="4354" max="4354" width="4.42578125" style="9" customWidth="1"/>
    <col min="4355" max="4355" width="33.42578125" style="9" bestFit="1" customWidth="1"/>
    <col min="4356" max="4362" width="10.7109375" style="9" customWidth="1"/>
    <col min="4363" max="4363" width="18.85546875" style="9" customWidth="1"/>
    <col min="4364" max="4364" width="2.7109375" style="9" customWidth="1"/>
    <col min="4365" max="4609" width="9.140625" style="9"/>
    <col min="4610" max="4610" width="4.42578125" style="9" customWidth="1"/>
    <col min="4611" max="4611" width="33.42578125" style="9" bestFit="1" customWidth="1"/>
    <col min="4612" max="4618" width="10.7109375" style="9" customWidth="1"/>
    <col min="4619" max="4619" width="18.85546875" style="9" customWidth="1"/>
    <col min="4620" max="4620" width="2.7109375" style="9" customWidth="1"/>
    <col min="4621" max="4865" width="9.140625" style="9"/>
    <col min="4866" max="4866" width="4.42578125" style="9" customWidth="1"/>
    <col min="4867" max="4867" width="33.42578125" style="9" bestFit="1" customWidth="1"/>
    <col min="4868" max="4874" width="10.7109375" style="9" customWidth="1"/>
    <col min="4875" max="4875" width="18.85546875" style="9" customWidth="1"/>
    <col min="4876" max="4876" width="2.7109375" style="9" customWidth="1"/>
    <col min="4877" max="5121" width="9.140625" style="9"/>
    <col min="5122" max="5122" width="4.42578125" style="9" customWidth="1"/>
    <col min="5123" max="5123" width="33.42578125" style="9" bestFit="1" customWidth="1"/>
    <col min="5124" max="5130" width="10.7109375" style="9" customWidth="1"/>
    <col min="5131" max="5131" width="18.85546875" style="9" customWidth="1"/>
    <col min="5132" max="5132" width="2.7109375" style="9" customWidth="1"/>
    <col min="5133" max="5377" width="9.140625" style="9"/>
    <col min="5378" max="5378" width="4.42578125" style="9" customWidth="1"/>
    <col min="5379" max="5379" width="33.42578125" style="9" bestFit="1" customWidth="1"/>
    <col min="5380" max="5386" width="10.7109375" style="9" customWidth="1"/>
    <col min="5387" max="5387" width="18.85546875" style="9" customWidth="1"/>
    <col min="5388" max="5388" width="2.7109375" style="9" customWidth="1"/>
    <col min="5389" max="5633" width="9.140625" style="9"/>
    <col min="5634" max="5634" width="4.42578125" style="9" customWidth="1"/>
    <col min="5635" max="5635" width="33.42578125" style="9" bestFit="1" customWidth="1"/>
    <col min="5636" max="5642" width="10.7109375" style="9" customWidth="1"/>
    <col min="5643" max="5643" width="18.85546875" style="9" customWidth="1"/>
    <col min="5644" max="5644" width="2.7109375" style="9" customWidth="1"/>
    <col min="5645" max="5889" width="9.140625" style="9"/>
    <col min="5890" max="5890" width="4.42578125" style="9" customWidth="1"/>
    <col min="5891" max="5891" width="33.42578125" style="9" bestFit="1" customWidth="1"/>
    <col min="5892" max="5898" width="10.7109375" style="9" customWidth="1"/>
    <col min="5899" max="5899" width="18.85546875" style="9" customWidth="1"/>
    <col min="5900" max="5900" width="2.7109375" style="9" customWidth="1"/>
    <col min="5901" max="6145" width="9.140625" style="9"/>
    <col min="6146" max="6146" width="4.42578125" style="9" customWidth="1"/>
    <col min="6147" max="6147" width="33.42578125" style="9" bestFit="1" customWidth="1"/>
    <col min="6148" max="6154" width="10.7109375" style="9" customWidth="1"/>
    <col min="6155" max="6155" width="18.85546875" style="9" customWidth="1"/>
    <col min="6156" max="6156" width="2.7109375" style="9" customWidth="1"/>
    <col min="6157" max="6401" width="9.140625" style="9"/>
    <col min="6402" max="6402" width="4.42578125" style="9" customWidth="1"/>
    <col min="6403" max="6403" width="33.42578125" style="9" bestFit="1" customWidth="1"/>
    <col min="6404" max="6410" width="10.7109375" style="9" customWidth="1"/>
    <col min="6411" max="6411" width="18.85546875" style="9" customWidth="1"/>
    <col min="6412" max="6412" width="2.7109375" style="9" customWidth="1"/>
    <col min="6413" max="6657" width="9.140625" style="9"/>
    <col min="6658" max="6658" width="4.42578125" style="9" customWidth="1"/>
    <col min="6659" max="6659" width="33.42578125" style="9" bestFit="1" customWidth="1"/>
    <col min="6660" max="6666" width="10.7109375" style="9" customWidth="1"/>
    <col min="6667" max="6667" width="18.85546875" style="9" customWidth="1"/>
    <col min="6668" max="6668" width="2.7109375" style="9" customWidth="1"/>
    <col min="6669" max="6913" width="9.140625" style="9"/>
    <col min="6914" max="6914" width="4.42578125" style="9" customWidth="1"/>
    <col min="6915" max="6915" width="33.42578125" style="9" bestFit="1" customWidth="1"/>
    <col min="6916" max="6922" width="10.7109375" style="9" customWidth="1"/>
    <col min="6923" max="6923" width="18.85546875" style="9" customWidth="1"/>
    <col min="6924" max="6924" width="2.7109375" style="9" customWidth="1"/>
    <col min="6925" max="7169" width="9.140625" style="9"/>
    <col min="7170" max="7170" width="4.42578125" style="9" customWidth="1"/>
    <col min="7171" max="7171" width="33.42578125" style="9" bestFit="1" customWidth="1"/>
    <col min="7172" max="7178" width="10.7109375" style="9" customWidth="1"/>
    <col min="7179" max="7179" width="18.85546875" style="9" customWidth="1"/>
    <col min="7180" max="7180" width="2.7109375" style="9" customWidth="1"/>
    <col min="7181" max="7425" width="9.140625" style="9"/>
    <col min="7426" max="7426" width="4.42578125" style="9" customWidth="1"/>
    <col min="7427" max="7427" width="33.42578125" style="9" bestFit="1" customWidth="1"/>
    <col min="7428" max="7434" width="10.7109375" style="9" customWidth="1"/>
    <col min="7435" max="7435" width="18.85546875" style="9" customWidth="1"/>
    <col min="7436" max="7436" width="2.7109375" style="9" customWidth="1"/>
    <col min="7437" max="7681" width="9.140625" style="9"/>
    <col min="7682" max="7682" width="4.42578125" style="9" customWidth="1"/>
    <col min="7683" max="7683" width="33.42578125" style="9" bestFit="1" customWidth="1"/>
    <col min="7684" max="7690" width="10.7109375" style="9" customWidth="1"/>
    <col min="7691" max="7691" width="18.85546875" style="9" customWidth="1"/>
    <col min="7692" max="7692" width="2.7109375" style="9" customWidth="1"/>
    <col min="7693" max="7937" width="9.140625" style="9"/>
    <col min="7938" max="7938" width="4.42578125" style="9" customWidth="1"/>
    <col min="7939" max="7939" width="33.42578125" style="9" bestFit="1" customWidth="1"/>
    <col min="7940" max="7946" width="10.7109375" style="9" customWidth="1"/>
    <col min="7947" max="7947" width="18.85546875" style="9" customWidth="1"/>
    <col min="7948" max="7948" width="2.7109375" style="9" customWidth="1"/>
    <col min="7949" max="8193" width="9.140625" style="9"/>
    <col min="8194" max="8194" width="4.42578125" style="9" customWidth="1"/>
    <col min="8195" max="8195" width="33.42578125" style="9" bestFit="1" customWidth="1"/>
    <col min="8196" max="8202" width="10.7109375" style="9" customWidth="1"/>
    <col min="8203" max="8203" width="18.85546875" style="9" customWidth="1"/>
    <col min="8204" max="8204" width="2.7109375" style="9" customWidth="1"/>
    <col min="8205" max="8449" width="9.140625" style="9"/>
    <col min="8450" max="8450" width="4.42578125" style="9" customWidth="1"/>
    <col min="8451" max="8451" width="33.42578125" style="9" bestFit="1" customWidth="1"/>
    <col min="8452" max="8458" width="10.7109375" style="9" customWidth="1"/>
    <col min="8459" max="8459" width="18.85546875" style="9" customWidth="1"/>
    <col min="8460" max="8460" width="2.7109375" style="9" customWidth="1"/>
    <col min="8461" max="8705" width="9.140625" style="9"/>
    <col min="8706" max="8706" width="4.42578125" style="9" customWidth="1"/>
    <col min="8707" max="8707" width="33.42578125" style="9" bestFit="1" customWidth="1"/>
    <col min="8708" max="8714" width="10.7109375" style="9" customWidth="1"/>
    <col min="8715" max="8715" width="18.85546875" style="9" customWidth="1"/>
    <col min="8716" max="8716" width="2.7109375" style="9" customWidth="1"/>
    <col min="8717" max="8961" width="9.140625" style="9"/>
    <col min="8962" max="8962" width="4.42578125" style="9" customWidth="1"/>
    <col min="8963" max="8963" width="33.42578125" style="9" bestFit="1" customWidth="1"/>
    <col min="8964" max="8970" width="10.7109375" style="9" customWidth="1"/>
    <col min="8971" max="8971" width="18.85546875" style="9" customWidth="1"/>
    <col min="8972" max="8972" width="2.7109375" style="9" customWidth="1"/>
    <col min="8973" max="9217" width="9.140625" style="9"/>
    <col min="9218" max="9218" width="4.42578125" style="9" customWidth="1"/>
    <col min="9219" max="9219" width="33.42578125" style="9" bestFit="1" customWidth="1"/>
    <col min="9220" max="9226" width="10.7109375" style="9" customWidth="1"/>
    <col min="9227" max="9227" width="18.85546875" style="9" customWidth="1"/>
    <col min="9228" max="9228" width="2.7109375" style="9" customWidth="1"/>
    <col min="9229" max="9473" width="9.140625" style="9"/>
    <col min="9474" max="9474" width="4.42578125" style="9" customWidth="1"/>
    <col min="9475" max="9475" width="33.42578125" style="9" bestFit="1" customWidth="1"/>
    <col min="9476" max="9482" width="10.7109375" style="9" customWidth="1"/>
    <col min="9483" max="9483" width="18.85546875" style="9" customWidth="1"/>
    <col min="9484" max="9484" width="2.7109375" style="9" customWidth="1"/>
    <col min="9485" max="9729" width="9.140625" style="9"/>
    <col min="9730" max="9730" width="4.42578125" style="9" customWidth="1"/>
    <col min="9731" max="9731" width="33.42578125" style="9" bestFit="1" customWidth="1"/>
    <col min="9732" max="9738" width="10.7109375" style="9" customWidth="1"/>
    <col min="9739" max="9739" width="18.85546875" style="9" customWidth="1"/>
    <col min="9740" max="9740" width="2.7109375" style="9" customWidth="1"/>
    <col min="9741" max="9985" width="9.140625" style="9"/>
    <col min="9986" max="9986" width="4.42578125" style="9" customWidth="1"/>
    <col min="9987" max="9987" width="33.42578125" style="9" bestFit="1" customWidth="1"/>
    <col min="9988" max="9994" width="10.7109375" style="9" customWidth="1"/>
    <col min="9995" max="9995" width="18.85546875" style="9" customWidth="1"/>
    <col min="9996" max="9996" width="2.7109375" style="9" customWidth="1"/>
    <col min="9997" max="10241" width="9.140625" style="9"/>
    <col min="10242" max="10242" width="4.42578125" style="9" customWidth="1"/>
    <col min="10243" max="10243" width="33.42578125" style="9" bestFit="1" customWidth="1"/>
    <col min="10244" max="10250" width="10.7109375" style="9" customWidth="1"/>
    <col min="10251" max="10251" width="18.85546875" style="9" customWidth="1"/>
    <col min="10252" max="10252" width="2.7109375" style="9" customWidth="1"/>
    <col min="10253" max="10497" width="9.140625" style="9"/>
    <col min="10498" max="10498" width="4.42578125" style="9" customWidth="1"/>
    <col min="10499" max="10499" width="33.42578125" style="9" bestFit="1" customWidth="1"/>
    <col min="10500" max="10506" width="10.7109375" style="9" customWidth="1"/>
    <col min="10507" max="10507" width="18.85546875" style="9" customWidth="1"/>
    <col min="10508" max="10508" width="2.7109375" style="9" customWidth="1"/>
    <col min="10509" max="10753" width="9.140625" style="9"/>
    <col min="10754" max="10754" width="4.42578125" style="9" customWidth="1"/>
    <col min="10755" max="10755" width="33.42578125" style="9" bestFit="1" customWidth="1"/>
    <col min="10756" max="10762" width="10.7109375" style="9" customWidth="1"/>
    <col min="10763" max="10763" width="18.85546875" style="9" customWidth="1"/>
    <col min="10764" max="10764" width="2.7109375" style="9" customWidth="1"/>
    <col min="10765" max="11009" width="9.140625" style="9"/>
    <col min="11010" max="11010" width="4.42578125" style="9" customWidth="1"/>
    <col min="11011" max="11011" width="33.42578125" style="9" bestFit="1" customWidth="1"/>
    <col min="11012" max="11018" width="10.7109375" style="9" customWidth="1"/>
    <col min="11019" max="11019" width="18.85546875" style="9" customWidth="1"/>
    <col min="11020" max="11020" width="2.7109375" style="9" customWidth="1"/>
    <col min="11021" max="11265" width="9.140625" style="9"/>
    <col min="11266" max="11266" width="4.42578125" style="9" customWidth="1"/>
    <col min="11267" max="11267" width="33.42578125" style="9" bestFit="1" customWidth="1"/>
    <col min="11268" max="11274" width="10.7109375" style="9" customWidth="1"/>
    <col min="11275" max="11275" width="18.85546875" style="9" customWidth="1"/>
    <col min="11276" max="11276" width="2.7109375" style="9" customWidth="1"/>
    <col min="11277" max="11521" width="9.140625" style="9"/>
    <col min="11522" max="11522" width="4.42578125" style="9" customWidth="1"/>
    <col min="11523" max="11523" width="33.42578125" style="9" bestFit="1" customWidth="1"/>
    <col min="11524" max="11530" width="10.7109375" style="9" customWidth="1"/>
    <col min="11531" max="11531" width="18.85546875" style="9" customWidth="1"/>
    <col min="11532" max="11532" width="2.7109375" style="9" customWidth="1"/>
    <col min="11533" max="11777" width="9.140625" style="9"/>
    <col min="11778" max="11778" width="4.42578125" style="9" customWidth="1"/>
    <col min="11779" max="11779" width="33.42578125" style="9" bestFit="1" customWidth="1"/>
    <col min="11780" max="11786" width="10.7109375" style="9" customWidth="1"/>
    <col min="11787" max="11787" width="18.85546875" style="9" customWidth="1"/>
    <col min="11788" max="11788" width="2.7109375" style="9" customWidth="1"/>
    <col min="11789" max="12033" width="9.140625" style="9"/>
    <col min="12034" max="12034" width="4.42578125" style="9" customWidth="1"/>
    <col min="12035" max="12035" width="33.42578125" style="9" bestFit="1" customWidth="1"/>
    <col min="12036" max="12042" width="10.7109375" style="9" customWidth="1"/>
    <col min="12043" max="12043" width="18.85546875" style="9" customWidth="1"/>
    <col min="12044" max="12044" width="2.7109375" style="9" customWidth="1"/>
    <col min="12045" max="12289" width="9.140625" style="9"/>
    <col min="12290" max="12290" width="4.42578125" style="9" customWidth="1"/>
    <col min="12291" max="12291" width="33.42578125" style="9" bestFit="1" customWidth="1"/>
    <col min="12292" max="12298" width="10.7109375" style="9" customWidth="1"/>
    <col min="12299" max="12299" width="18.85546875" style="9" customWidth="1"/>
    <col min="12300" max="12300" width="2.7109375" style="9" customWidth="1"/>
    <col min="12301" max="12545" width="9.140625" style="9"/>
    <col min="12546" max="12546" width="4.42578125" style="9" customWidth="1"/>
    <col min="12547" max="12547" width="33.42578125" style="9" bestFit="1" customWidth="1"/>
    <col min="12548" max="12554" width="10.7109375" style="9" customWidth="1"/>
    <col min="12555" max="12555" width="18.85546875" style="9" customWidth="1"/>
    <col min="12556" max="12556" width="2.7109375" style="9" customWidth="1"/>
    <col min="12557" max="12801" width="9.140625" style="9"/>
    <col min="12802" max="12802" width="4.42578125" style="9" customWidth="1"/>
    <col min="12803" max="12803" width="33.42578125" style="9" bestFit="1" customWidth="1"/>
    <col min="12804" max="12810" width="10.7109375" style="9" customWidth="1"/>
    <col min="12811" max="12811" width="18.85546875" style="9" customWidth="1"/>
    <col min="12812" max="12812" width="2.7109375" style="9" customWidth="1"/>
    <col min="12813" max="13057" width="9.140625" style="9"/>
    <col min="13058" max="13058" width="4.42578125" style="9" customWidth="1"/>
    <col min="13059" max="13059" width="33.42578125" style="9" bestFit="1" customWidth="1"/>
    <col min="13060" max="13066" width="10.7109375" style="9" customWidth="1"/>
    <col min="13067" max="13067" width="18.85546875" style="9" customWidth="1"/>
    <col min="13068" max="13068" width="2.7109375" style="9" customWidth="1"/>
    <col min="13069" max="13313" width="9.140625" style="9"/>
    <col min="13314" max="13314" width="4.42578125" style="9" customWidth="1"/>
    <col min="13315" max="13315" width="33.42578125" style="9" bestFit="1" customWidth="1"/>
    <col min="13316" max="13322" width="10.7109375" style="9" customWidth="1"/>
    <col min="13323" max="13323" width="18.85546875" style="9" customWidth="1"/>
    <col min="13324" max="13324" width="2.7109375" style="9" customWidth="1"/>
    <col min="13325" max="13569" width="9.140625" style="9"/>
    <col min="13570" max="13570" width="4.42578125" style="9" customWidth="1"/>
    <col min="13571" max="13571" width="33.42578125" style="9" bestFit="1" customWidth="1"/>
    <col min="13572" max="13578" width="10.7109375" style="9" customWidth="1"/>
    <col min="13579" max="13579" width="18.85546875" style="9" customWidth="1"/>
    <col min="13580" max="13580" width="2.7109375" style="9" customWidth="1"/>
    <col min="13581" max="13825" width="9.140625" style="9"/>
    <col min="13826" max="13826" width="4.42578125" style="9" customWidth="1"/>
    <col min="13827" max="13827" width="33.42578125" style="9" bestFit="1" customWidth="1"/>
    <col min="13828" max="13834" width="10.7109375" style="9" customWidth="1"/>
    <col min="13835" max="13835" width="18.85546875" style="9" customWidth="1"/>
    <col min="13836" max="13836" width="2.7109375" style="9" customWidth="1"/>
    <col min="13837" max="14081" width="9.140625" style="9"/>
    <col min="14082" max="14082" width="4.42578125" style="9" customWidth="1"/>
    <col min="14083" max="14083" width="33.42578125" style="9" bestFit="1" customWidth="1"/>
    <col min="14084" max="14090" width="10.7109375" style="9" customWidth="1"/>
    <col min="14091" max="14091" width="18.85546875" style="9" customWidth="1"/>
    <col min="14092" max="14092" width="2.7109375" style="9" customWidth="1"/>
    <col min="14093" max="14337" width="9.140625" style="9"/>
    <col min="14338" max="14338" width="4.42578125" style="9" customWidth="1"/>
    <col min="14339" max="14339" width="33.42578125" style="9" bestFit="1" customWidth="1"/>
    <col min="14340" max="14346" width="10.7109375" style="9" customWidth="1"/>
    <col min="14347" max="14347" width="18.85546875" style="9" customWidth="1"/>
    <col min="14348" max="14348" width="2.7109375" style="9" customWidth="1"/>
    <col min="14349" max="14593" width="9.140625" style="9"/>
    <col min="14594" max="14594" width="4.42578125" style="9" customWidth="1"/>
    <col min="14595" max="14595" width="33.42578125" style="9" bestFit="1" customWidth="1"/>
    <col min="14596" max="14602" width="10.7109375" style="9" customWidth="1"/>
    <col min="14603" max="14603" width="18.85546875" style="9" customWidth="1"/>
    <col min="14604" max="14604" width="2.7109375" style="9" customWidth="1"/>
    <col min="14605" max="14849" width="9.140625" style="9"/>
    <col min="14850" max="14850" width="4.42578125" style="9" customWidth="1"/>
    <col min="14851" max="14851" width="33.42578125" style="9" bestFit="1" customWidth="1"/>
    <col min="14852" max="14858" width="10.7109375" style="9" customWidth="1"/>
    <col min="14859" max="14859" width="18.85546875" style="9" customWidth="1"/>
    <col min="14860" max="14860" width="2.7109375" style="9" customWidth="1"/>
    <col min="14861" max="15105" width="9.140625" style="9"/>
    <col min="15106" max="15106" width="4.42578125" style="9" customWidth="1"/>
    <col min="15107" max="15107" width="33.42578125" style="9" bestFit="1" customWidth="1"/>
    <col min="15108" max="15114" width="10.7109375" style="9" customWidth="1"/>
    <col min="15115" max="15115" width="18.85546875" style="9" customWidth="1"/>
    <col min="15116" max="15116" width="2.7109375" style="9" customWidth="1"/>
    <col min="15117" max="15361" width="9.140625" style="9"/>
    <col min="15362" max="15362" width="4.42578125" style="9" customWidth="1"/>
    <col min="15363" max="15363" width="33.42578125" style="9" bestFit="1" customWidth="1"/>
    <col min="15364" max="15370" width="10.7109375" style="9" customWidth="1"/>
    <col min="15371" max="15371" width="18.85546875" style="9" customWidth="1"/>
    <col min="15372" max="15372" width="2.7109375" style="9" customWidth="1"/>
    <col min="15373" max="15617" width="9.140625" style="9"/>
    <col min="15618" max="15618" width="4.42578125" style="9" customWidth="1"/>
    <col min="15619" max="15619" width="33.42578125" style="9" bestFit="1" customWidth="1"/>
    <col min="15620" max="15626" width="10.7109375" style="9" customWidth="1"/>
    <col min="15627" max="15627" width="18.85546875" style="9" customWidth="1"/>
    <col min="15628" max="15628" width="2.7109375" style="9" customWidth="1"/>
    <col min="15629" max="15873" width="9.140625" style="9"/>
    <col min="15874" max="15874" width="4.42578125" style="9" customWidth="1"/>
    <col min="15875" max="15875" width="33.42578125" style="9" bestFit="1" customWidth="1"/>
    <col min="15876" max="15882" width="10.7109375" style="9" customWidth="1"/>
    <col min="15883" max="15883" width="18.85546875" style="9" customWidth="1"/>
    <col min="15884" max="15884" width="2.7109375" style="9" customWidth="1"/>
    <col min="15885" max="16129" width="9.140625" style="9"/>
    <col min="16130" max="16130" width="4.42578125" style="9" customWidth="1"/>
    <col min="16131" max="16131" width="33.42578125" style="9" bestFit="1" customWidth="1"/>
    <col min="16132" max="16138" width="10.7109375" style="9" customWidth="1"/>
    <col min="16139" max="16139" width="18.85546875" style="9" customWidth="1"/>
    <col min="16140" max="16140" width="2.7109375" style="9" customWidth="1"/>
    <col min="16141" max="16384" width="9.140625" style="9"/>
  </cols>
  <sheetData>
    <row r="1" spans="1:12" s="3" customFormat="1" ht="57" customHeight="1">
      <c r="A1" s="1"/>
      <c r="B1" s="1"/>
      <c r="C1" s="1"/>
      <c r="D1" s="1"/>
      <c r="E1" s="1"/>
      <c r="F1" s="1"/>
      <c r="G1" s="1"/>
      <c r="H1" s="1"/>
      <c r="I1" s="1"/>
      <c r="J1" s="1"/>
      <c r="K1" s="1"/>
      <c r="L1" s="1"/>
    </row>
    <row r="2" spans="1:12" s="3" customFormat="1" ht="7.5" customHeight="1">
      <c r="A2" s="4"/>
      <c r="B2" s="4"/>
      <c r="C2" s="4"/>
      <c r="D2" s="4"/>
      <c r="E2" s="4"/>
      <c r="F2" s="4"/>
      <c r="G2" s="4"/>
      <c r="H2" s="4"/>
      <c r="I2" s="4"/>
      <c r="J2" s="4"/>
      <c r="K2" s="4"/>
      <c r="L2" s="1"/>
    </row>
    <row r="3" spans="1:12" s="3" customFormat="1" ht="15" customHeight="1">
      <c r="A3" s="1"/>
      <c r="B3" s="1"/>
      <c r="C3" s="1"/>
      <c r="D3" s="1"/>
      <c r="E3" s="1"/>
      <c r="F3" s="1"/>
      <c r="G3" s="1"/>
      <c r="H3" s="1"/>
      <c r="I3" s="1"/>
      <c r="J3" s="1"/>
      <c r="K3" s="1"/>
      <c r="L3" s="1"/>
    </row>
    <row r="4" spans="1:12">
      <c r="A4" s="5" t="s">
        <v>34</v>
      </c>
      <c r="B4" s="6"/>
      <c r="C4" s="6"/>
      <c r="D4" s="97"/>
      <c r="E4" s="97"/>
      <c r="F4" s="97"/>
      <c r="G4" s="97"/>
      <c r="H4" s="97"/>
      <c r="I4" s="97"/>
      <c r="J4" s="97"/>
      <c r="K4" s="97"/>
      <c r="L4" s="155"/>
    </row>
    <row r="5" spans="1:12" ht="15.75" thickBot="1">
      <c r="A5" s="10" t="s">
        <v>173</v>
      </c>
      <c r="B5" s="98"/>
      <c r="C5" s="98"/>
      <c r="D5" s="98"/>
      <c r="E5" s="98"/>
      <c r="F5" s="98"/>
      <c r="G5" s="98"/>
      <c r="H5" s="98"/>
      <c r="I5" s="98"/>
      <c r="J5" s="98"/>
      <c r="K5" s="133" t="s">
        <v>59</v>
      </c>
      <c r="L5" s="156"/>
    </row>
    <row r="6" spans="1:12" ht="6" customHeight="1">
      <c r="A6" s="100"/>
      <c r="B6" s="100"/>
      <c r="C6" s="100"/>
      <c r="D6" s="100"/>
      <c r="E6" s="100"/>
      <c r="F6" s="100"/>
      <c r="G6" s="100"/>
      <c r="H6" s="100"/>
      <c r="I6" s="100"/>
      <c r="J6" s="100"/>
      <c r="K6" s="157"/>
      <c r="L6" s="158"/>
    </row>
    <row r="7" spans="1:12" ht="29.25" customHeight="1" thickBot="1">
      <c r="A7" s="271" t="s">
        <v>185</v>
      </c>
      <c r="B7" s="271"/>
      <c r="C7" s="271"/>
      <c r="D7" s="271"/>
      <c r="E7" s="271"/>
      <c r="F7" s="271"/>
      <c r="G7" s="271"/>
      <c r="H7" s="271"/>
      <c r="I7" s="271"/>
      <c r="J7" s="271"/>
      <c r="K7" s="271"/>
      <c r="L7" s="158"/>
    </row>
    <row r="8" spans="1:12" s="57" customFormat="1" ht="53.25" customHeight="1" thickBot="1">
      <c r="A8" s="169"/>
      <c r="B8" s="169"/>
      <c r="C8" s="159" t="s">
        <v>19</v>
      </c>
      <c r="D8" s="55" t="s">
        <v>20</v>
      </c>
      <c r="E8" s="55" t="s">
        <v>21</v>
      </c>
      <c r="F8" s="55" t="s">
        <v>22</v>
      </c>
      <c r="G8" s="55" t="s">
        <v>23</v>
      </c>
      <c r="H8" s="55" t="s">
        <v>24</v>
      </c>
      <c r="I8" s="55" t="s">
        <v>25</v>
      </c>
      <c r="J8" s="55" t="s">
        <v>36</v>
      </c>
      <c r="K8" s="55" t="s">
        <v>35</v>
      </c>
      <c r="L8" s="160"/>
    </row>
    <row r="9" spans="1:12">
      <c r="A9" s="172"/>
      <c r="B9" s="54" t="s">
        <v>18</v>
      </c>
      <c r="C9" s="173"/>
      <c r="D9" s="173"/>
      <c r="E9" s="43"/>
      <c r="F9" s="43"/>
      <c r="G9" s="43"/>
      <c r="H9" s="44"/>
      <c r="I9" s="44"/>
      <c r="J9" s="45"/>
      <c r="K9" s="8"/>
      <c r="L9" s="2"/>
    </row>
    <row r="10" spans="1:12" ht="12.75" customHeight="1">
      <c r="A10" s="89">
        <v>1</v>
      </c>
      <c r="B10" s="90" t="s">
        <v>26</v>
      </c>
      <c r="C10" s="170"/>
      <c r="D10" s="171"/>
      <c r="E10" s="72"/>
      <c r="F10" s="72"/>
      <c r="G10" s="72"/>
      <c r="H10" s="72"/>
      <c r="I10" s="72"/>
      <c r="J10" s="72"/>
      <c r="K10" s="72"/>
      <c r="L10" s="72"/>
    </row>
    <row r="11" spans="1:12" ht="12.75" customHeight="1">
      <c r="A11" s="59">
        <v>2</v>
      </c>
      <c r="B11" s="60" t="s">
        <v>6</v>
      </c>
      <c r="C11" s="161">
        <v>208554</v>
      </c>
      <c r="D11" s="63">
        <v>217438</v>
      </c>
      <c r="E11" s="63">
        <v>232656</v>
      </c>
      <c r="F11" s="63">
        <v>252010</v>
      </c>
      <c r="G11" s="63">
        <v>265681</v>
      </c>
      <c r="H11" s="63">
        <v>280716</v>
      </c>
      <c r="I11" s="63">
        <v>297096</v>
      </c>
      <c r="J11" s="63">
        <v>313151</v>
      </c>
      <c r="K11" s="231">
        <f>((J11/F11)^(1/4)-1)*100</f>
        <v>5.5805711743222464</v>
      </c>
      <c r="L11" s="64"/>
    </row>
    <row r="12" spans="1:12" ht="12.75" customHeight="1">
      <c r="A12" s="59">
        <v>3</v>
      </c>
      <c r="B12" s="60" t="s">
        <v>7</v>
      </c>
      <c r="C12" s="161">
        <v>36770</v>
      </c>
      <c r="D12" s="63">
        <v>39985</v>
      </c>
      <c r="E12" s="63">
        <v>45355</v>
      </c>
      <c r="F12" s="63">
        <v>51187</v>
      </c>
      <c r="G12" s="63">
        <v>53912</v>
      </c>
      <c r="H12" s="63">
        <v>58305</v>
      </c>
      <c r="I12" s="63">
        <v>65487</v>
      </c>
      <c r="J12" s="63">
        <v>70754</v>
      </c>
      <c r="K12" s="231">
        <f>((J12/F12)^(1/4)-1)*100</f>
        <v>8.4295936183458977</v>
      </c>
      <c r="L12" s="64"/>
    </row>
    <row r="13" spans="1:12" ht="12.75" customHeight="1">
      <c r="A13" s="59">
        <v>4</v>
      </c>
      <c r="B13" s="60" t="s">
        <v>8</v>
      </c>
      <c r="C13" s="161">
        <v>63709</v>
      </c>
      <c r="D13" s="63">
        <v>65182</v>
      </c>
      <c r="E13" s="63">
        <v>69850</v>
      </c>
      <c r="F13" s="63">
        <v>76211</v>
      </c>
      <c r="G13" s="63">
        <v>81885</v>
      </c>
      <c r="H13" s="63">
        <v>87873</v>
      </c>
      <c r="I13" s="63">
        <v>94068</v>
      </c>
      <c r="J13" s="63">
        <v>101275</v>
      </c>
      <c r="K13" s="231">
        <f t="shared" ref="K13:K14" si="0">((J13/F13)^(1/4)-1)*100</f>
        <v>7.3670814553779884</v>
      </c>
      <c r="L13" s="64"/>
    </row>
    <row r="14" spans="1:12" ht="12.75" customHeight="1">
      <c r="A14" s="59">
        <v>5</v>
      </c>
      <c r="B14" s="65" t="s">
        <v>191</v>
      </c>
      <c r="C14" s="75">
        <v>258815</v>
      </c>
      <c r="D14" s="68">
        <v>269526</v>
      </c>
      <c r="E14" s="68">
        <v>288725</v>
      </c>
      <c r="F14" s="68">
        <v>312486</v>
      </c>
      <c r="G14" s="68">
        <v>329946</v>
      </c>
      <c r="H14" s="68">
        <v>349896</v>
      </c>
      <c r="I14" s="68">
        <v>371847</v>
      </c>
      <c r="J14" s="68">
        <v>391560</v>
      </c>
      <c r="K14" s="232">
        <f t="shared" si="0"/>
        <v>5.8015277227172035</v>
      </c>
      <c r="L14" s="69"/>
    </row>
    <row r="15" spans="1:12" ht="12.75" customHeight="1">
      <c r="A15" s="59">
        <v>6</v>
      </c>
      <c r="B15" s="65"/>
      <c r="C15" s="75"/>
      <c r="D15" s="68"/>
      <c r="E15" s="68"/>
      <c r="F15" s="68"/>
      <c r="G15" s="68"/>
      <c r="H15" s="68"/>
      <c r="I15" s="68"/>
      <c r="J15" s="68"/>
      <c r="K15" s="69"/>
      <c r="L15" s="69"/>
    </row>
    <row r="16" spans="1:12" ht="12.75" customHeight="1">
      <c r="A16" s="59">
        <v>7</v>
      </c>
      <c r="B16" s="48" t="s">
        <v>27</v>
      </c>
      <c r="C16" s="76"/>
      <c r="D16" s="162"/>
      <c r="E16" s="162"/>
      <c r="F16" s="162"/>
      <c r="G16" s="162"/>
      <c r="H16" s="162"/>
      <c r="I16" s="162"/>
      <c r="J16" s="162"/>
      <c r="K16" s="64"/>
      <c r="L16" s="64"/>
    </row>
    <row r="17" spans="1:12" ht="12.75" customHeight="1">
      <c r="A17" s="59">
        <v>8</v>
      </c>
      <c r="B17" s="60" t="s">
        <v>6</v>
      </c>
      <c r="C17" s="161">
        <v>549503</v>
      </c>
      <c r="D17" s="63">
        <v>541144</v>
      </c>
      <c r="E17" s="63">
        <v>530595</v>
      </c>
      <c r="F17" s="63">
        <v>537536</v>
      </c>
      <c r="G17" s="63">
        <v>533386</v>
      </c>
      <c r="H17" s="63">
        <v>528908</v>
      </c>
      <c r="I17" s="63">
        <v>534437</v>
      </c>
      <c r="J17" s="63">
        <v>533267</v>
      </c>
      <c r="K17" s="231">
        <f>((J17/F17)^(1/4)-1)*100</f>
        <v>-0.19913889683326191</v>
      </c>
      <c r="L17" s="64"/>
    </row>
    <row r="18" spans="1:12" ht="12.75" customHeight="1">
      <c r="A18" s="59">
        <v>9</v>
      </c>
      <c r="B18" s="60" t="s">
        <v>7</v>
      </c>
      <c r="C18" s="161">
        <v>40941</v>
      </c>
      <c r="D18" s="63">
        <v>41247</v>
      </c>
      <c r="E18" s="63">
        <v>42680</v>
      </c>
      <c r="F18" s="63">
        <v>45371</v>
      </c>
      <c r="G18" s="63">
        <v>44348</v>
      </c>
      <c r="H18" s="63">
        <v>44881</v>
      </c>
      <c r="I18" s="63">
        <v>47833</v>
      </c>
      <c r="J18" s="63">
        <v>51629</v>
      </c>
      <c r="K18" s="231">
        <f>((J18/F18)^(1/4)-1)*100</f>
        <v>3.2829991266414504</v>
      </c>
      <c r="L18" s="64"/>
    </row>
    <row r="19" spans="1:12" ht="12.75" customHeight="1">
      <c r="A19" s="59">
        <v>10</v>
      </c>
      <c r="B19" s="60" t="s">
        <v>8</v>
      </c>
      <c r="C19" s="161">
        <v>30511</v>
      </c>
      <c r="D19" s="63">
        <v>29914</v>
      </c>
      <c r="E19" s="63">
        <v>29625</v>
      </c>
      <c r="F19" s="63">
        <v>29549</v>
      </c>
      <c r="G19" s="63">
        <v>29145</v>
      </c>
      <c r="H19" s="63">
        <v>29257</v>
      </c>
      <c r="I19" s="63">
        <v>29835</v>
      </c>
      <c r="J19" s="63">
        <v>30145</v>
      </c>
      <c r="K19" s="231">
        <f t="shared" ref="K19:K20" si="1">((J19/F19)^(1/4)-1)*100</f>
        <v>0.50047746571160179</v>
      </c>
      <c r="L19" s="64"/>
    </row>
    <row r="20" spans="1:12" ht="12.75" customHeight="1">
      <c r="A20" s="59">
        <v>11</v>
      </c>
      <c r="B20" s="65" t="s">
        <v>191</v>
      </c>
      <c r="C20" s="75">
        <v>580449</v>
      </c>
      <c r="D20" s="68">
        <v>571843</v>
      </c>
      <c r="E20" s="68">
        <v>561304</v>
      </c>
      <c r="F20" s="68">
        <v>568918</v>
      </c>
      <c r="G20" s="68">
        <v>564358</v>
      </c>
      <c r="H20" s="68">
        <v>560491</v>
      </c>
      <c r="I20" s="68">
        <v>567115</v>
      </c>
      <c r="J20" s="68">
        <v>567339</v>
      </c>
      <c r="K20" s="232">
        <f t="shared" si="1"/>
        <v>-6.9458431421987044E-2</v>
      </c>
      <c r="L20" s="69"/>
    </row>
    <row r="21" spans="1:12" ht="12.75" customHeight="1">
      <c r="A21" s="59">
        <v>12</v>
      </c>
      <c r="B21" s="65"/>
      <c r="C21" s="75"/>
      <c r="D21" s="68"/>
      <c r="E21" s="68"/>
      <c r="F21" s="68"/>
      <c r="G21" s="68"/>
      <c r="H21" s="68"/>
      <c r="I21" s="68"/>
      <c r="J21" s="68"/>
      <c r="K21" s="69"/>
      <c r="L21" s="69"/>
    </row>
    <row r="22" spans="1:12" ht="12.75" customHeight="1">
      <c r="A22" s="59">
        <v>13</v>
      </c>
      <c r="B22" s="48" t="s">
        <v>28</v>
      </c>
      <c r="C22" s="76"/>
      <c r="D22" s="162"/>
      <c r="E22" s="162"/>
      <c r="F22" s="162"/>
      <c r="G22" s="162"/>
      <c r="H22" s="162"/>
      <c r="I22" s="162"/>
      <c r="J22" s="162"/>
      <c r="K22" s="64"/>
      <c r="L22" s="64"/>
    </row>
    <row r="23" spans="1:12" ht="12.75" customHeight="1">
      <c r="A23" s="59">
        <v>14</v>
      </c>
      <c r="B23" s="60" t="s">
        <v>6</v>
      </c>
      <c r="C23" s="161">
        <v>559064</v>
      </c>
      <c r="D23" s="63">
        <v>542453</v>
      </c>
      <c r="E23" s="63">
        <v>532166</v>
      </c>
      <c r="F23" s="63">
        <v>535045</v>
      </c>
      <c r="G23" s="63">
        <v>520898</v>
      </c>
      <c r="H23" s="63">
        <v>505266</v>
      </c>
      <c r="I23" s="63">
        <v>500967</v>
      </c>
      <c r="J23" s="63">
        <v>484745</v>
      </c>
      <c r="K23" s="231">
        <f>((J23/F23)^(1/4)-1)*100</f>
        <v>-2.4379859864838815</v>
      </c>
      <c r="L23" s="64"/>
    </row>
    <row r="24" spans="1:12" ht="12.75" customHeight="1">
      <c r="A24" s="59">
        <v>15</v>
      </c>
      <c r="B24" s="60" t="s">
        <v>7</v>
      </c>
      <c r="C24" s="161">
        <v>47394</v>
      </c>
      <c r="D24" s="63">
        <v>46230</v>
      </c>
      <c r="E24" s="63">
        <v>46517</v>
      </c>
      <c r="F24" s="63">
        <v>48716</v>
      </c>
      <c r="G24" s="63">
        <v>46868</v>
      </c>
      <c r="H24" s="63">
        <v>47072</v>
      </c>
      <c r="I24" s="63">
        <v>48205</v>
      </c>
      <c r="J24" s="63">
        <v>48850</v>
      </c>
      <c r="K24" s="231">
        <f>((J24/F24)^(1/4)-1)*100</f>
        <v>6.8695090875525722E-2</v>
      </c>
      <c r="L24" s="64"/>
    </row>
    <row r="25" spans="1:12" ht="12.75" customHeight="1">
      <c r="A25" s="59">
        <v>16</v>
      </c>
      <c r="B25" s="60" t="s">
        <v>8</v>
      </c>
      <c r="C25" s="161">
        <v>15766</v>
      </c>
      <c r="D25" s="63">
        <v>15029</v>
      </c>
      <c r="E25" s="63">
        <v>14610</v>
      </c>
      <c r="F25" s="63">
        <v>14529</v>
      </c>
      <c r="G25" s="63">
        <v>14228</v>
      </c>
      <c r="H25" s="63">
        <v>13641</v>
      </c>
      <c r="I25" s="63">
        <v>13608</v>
      </c>
      <c r="J25" s="63">
        <v>13199</v>
      </c>
      <c r="K25" s="231">
        <f t="shared" ref="K25:K26" si="2">((J25/F25)^(1/4)-1)*100</f>
        <v>-2.3715652877856819</v>
      </c>
      <c r="L25" s="64"/>
    </row>
    <row r="26" spans="1:12" ht="12.75" customHeight="1">
      <c r="A26" s="59">
        <v>17</v>
      </c>
      <c r="B26" s="65" t="s">
        <v>191</v>
      </c>
      <c r="C26" s="75">
        <v>585358</v>
      </c>
      <c r="D26" s="68">
        <v>568284</v>
      </c>
      <c r="E26" s="68">
        <v>557852</v>
      </c>
      <c r="F26" s="68">
        <v>561704</v>
      </c>
      <c r="G26" s="68">
        <v>547253</v>
      </c>
      <c r="H26" s="68">
        <v>532049</v>
      </c>
      <c r="I26" s="68">
        <v>528325</v>
      </c>
      <c r="J26" s="68">
        <v>512500</v>
      </c>
      <c r="K26" s="232">
        <f t="shared" si="2"/>
        <v>-2.2657941768974954</v>
      </c>
      <c r="L26" s="69"/>
    </row>
    <row r="27" spans="1:12" ht="12.75" customHeight="1">
      <c r="A27" s="59">
        <v>18</v>
      </c>
      <c r="B27" s="65"/>
      <c r="C27" s="75"/>
      <c r="D27" s="68"/>
      <c r="E27" s="68"/>
      <c r="F27" s="68"/>
      <c r="G27" s="68"/>
      <c r="H27" s="68"/>
      <c r="I27" s="68"/>
      <c r="J27" s="68"/>
      <c r="K27" s="69"/>
      <c r="L27" s="69"/>
    </row>
    <row r="28" spans="1:12" ht="12.75" customHeight="1">
      <c r="A28" s="59">
        <v>19</v>
      </c>
      <c r="B28" s="48" t="s">
        <v>29</v>
      </c>
      <c r="C28" s="76"/>
      <c r="D28" s="162"/>
      <c r="E28" s="162"/>
      <c r="F28" s="162"/>
      <c r="G28" s="162"/>
      <c r="H28" s="162"/>
      <c r="I28" s="162"/>
      <c r="J28" s="162"/>
      <c r="K28" s="64"/>
      <c r="L28" s="64"/>
    </row>
    <row r="29" spans="1:12" ht="12.75" customHeight="1">
      <c r="A29" s="59">
        <v>20</v>
      </c>
      <c r="B29" s="60" t="s">
        <v>6</v>
      </c>
      <c r="C29" s="161">
        <v>1546483</v>
      </c>
      <c r="D29" s="63">
        <v>1490078</v>
      </c>
      <c r="E29" s="63">
        <v>1383019</v>
      </c>
      <c r="F29" s="63">
        <v>1432873</v>
      </c>
      <c r="G29" s="63">
        <v>1504205</v>
      </c>
      <c r="H29" s="63">
        <v>1582205</v>
      </c>
      <c r="I29" s="63">
        <v>1637234</v>
      </c>
      <c r="J29" s="63">
        <v>1649457</v>
      </c>
      <c r="K29" s="231">
        <f>((J29/F29)^(1/4)-1)*100</f>
        <v>3.581769243172217</v>
      </c>
      <c r="L29" s="64"/>
    </row>
    <row r="30" spans="1:12" ht="12.75" customHeight="1">
      <c r="A30" s="59">
        <v>21</v>
      </c>
      <c r="B30" s="60" t="s">
        <v>7</v>
      </c>
      <c r="C30" s="161">
        <v>132758</v>
      </c>
      <c r="D30" s="63">
        <v>129021</v>
      </c>
      <c r="E30" s="63">
        <v>129524</v>
      </c>
      <c r="F30" s="63">
        <v>141370</v>
      </c>
      <c r="G30" s="63">
        <v>148927</v>
      </c>
      <c r="H30" s="63">
        <v>160865</v>
      </c>
      <c r="I30" s="63">
        <v>175102</v>
      </c>
      <c r="J30" s="63">
        <v>189738</v>
      </c>
      <c r="K30" s="231">
        <f>((J30/F30)^(1/4)-1)*100</f>
        <v>7.6339466798142741</v>
      </c>
      <c r="L30" s="64"/>
    </row>
    <row r="31" spans="1:12" ht="12.75" customHeight="1">
      <c r="A31" s="59">
        <v>22</v>
      </c>
      <c r="B31" s="60" t="s">
        <v>8</v>
      </c>
      <c r="C31" s="161">
        <v>160242</v>
      </c>
      <c r="D31" s="63">
        <v>152335</v>
      </c>
      <c r="E31" s="63">
        <v>142659</v>
      </c>
      <c r="F31" s="63">
        <v>143526</v>
      </c>
      <c r="G31" s="63">
        <v>146876</v>
      </c>
      <c r="H31" s="63">
        <v>151152</v>
      </c>
      <c r="I31" s="63">
        <v>153284</v>
      </c>
      <c r="J31" s="63">
        <v>149753</v>
      </c>
      <c r="K31" s="231">
        <f t="shared" ref="K31:K32" si="3">((J31/F31)^(1/4)-1)*100</f>
        <v>1.0674335199613694</v>
      </c>
      <c r="L31" s="64"/>
    </row>
    <row r="32" spans="1:12" ht="12.75" customHeight="1">
      <c r="A32" s="59">
        <v>23</v>
      </c>
      <c r="B32" s="65" t="s">
        <v>191</v>
      </c>
      <c r="C32" s="75">
        <v>1669815</v>
      </c>
      <c r="D32" s="68">
        <v>1607757</v>
      </c>
      <c r="E32" s="68">
        <v>1494587</v>
      </c>
      <c r="F32" s="68">
        <v>1545601</v>
      </c>
      <c r="G32" s="68">
        <v>1617768</v>
      </c>
      <c r="H32" s="68">
        <v>1700381</v>
      </c>
      <c r="I32" s="68">
        <v>1758121</v>
      </c>
      <c r="J32" s="68">
        <v>1768516</v>
      </c>
      <c r="K32" s="232">
        <f t="shared" si="3"/>
        <v>3.4255647001348422</v>
      </c>
      <c r="L32" s="69"/>
    </row>
    <row r="33" spans="1:12" ht="12.75" customHeight="1">
      <c r="A33" s="59">
        <v>24</v>
      </c>
      <c r="B33" s="65"/>
      <c r="C33" s="75"/>
      <c r="D33" s="68"/>
      <c r="E33" s="68"/>
      <c r="F33" s="68"/>
      <c r="G33" s="68"/>
      <c r="H33" s="68"/>
      <c r="I33" s="68"/>
      <c r="J33" s="68"/>
      <c r="K33" s="69"/>
      <c r="L33" s="69"/>
    </row>
    <row r="34" spans="1:12" ht="12.75" customHeight="1">
      <c r="A34" s="59">
        <v>25</v>
      </c>
      <c r="B34" s="48" t="s">
        <v>4</v>
      </c>
      <c r="C34" s="76"/>
      <c r="D34" s="162"/>
      <c r="E34" s="162"/>
      <c r="F34" s="162"/>
      <c r="G34" s="162"/>
      <c r="H34" s="162"/>
      <c r="I34" s="162"/>
      <c r="J34" s="162"/>
      <c r="K34" s="64"/>
      <c r="L34" s="64"/>
    </row>
    <row r="35" spans="1:12" ht="12.75" customHeight="1">
      <c r="A35" s="59">
        <v>26</v>
      </c>
      <c r="B35" s="60" t="s">
        <v>6</v>
      </c>
      <c r="C35" s="161">
        <v>8914</v>
      </c>
      <c r="D35" s="63">
        <v>9665</v>
      </c>
      <c r="E35" s="63">
        <v>11175</v>
      </c>
      <c r="F35" s="63">
        <v>13086</v>
      </c>
      <c r="G35" s="63">
        <v>14337</v>
      </c>
      <c r="H35" s="63">
        <v>15851</v>
      </c>
      <c r="I35" s="63">
        <v>18612</v>
      </c>
      <c r="J35" s="63">
        <v>20959</v>
      </c>
      <c r="K35" s="231">
        <f>((J35/F35)^(1/4)-1)*100</f>
        <v>12.496992052280053</v>
      </c>
      <c r="L35" s="64"/>
    </row>
    <row r="36" spans="1:12" ht="12.75" customHeight="1">
      <c r="A36" s="59">
        <v>27</v>
      </c>
      <c r="B36" s="60" t="s">
        <v>7</v>
      </c>
      <c r="C36" s="161">
        <v>31434</v>
      </c>
      <c r="D36" s="63">
        <v>34559</v>
      </c>
      <c r="E36" s="63">
        <v>44501</v>
      </c>
      <c r="F36" s="63">
        <v>49081</v>
      </c>
      <c r="G36" s="63">
        <v>51469</v>
      </c>
      <c r="H36" s="63">
        <v>53469</v>
      </c>
      <c r="I36" s="63">
        <v>56545</v>
      </c>
      <c r="J36" s="63">
        <v>59663</v>
      </c>
      <c r="K36" s="231">
        <f>((J36/F36)^(1/4)-1)*100</f>
        <v>5.0020845741265196</v>
      </c>
      <c r="L36" s="64"/>
    </row>
    <row r="37" spans="1:12" ht="12.75" customHeight="1">
      <c r="A37" s="59">
        <v>28</v>
      </c>
      <c r="B37" s="60" t="s">
        <v>8</v>
      </c>
      <c r="C37" s="161">
        <v>10422</v>
      </c>
      <c r="D37" s="63">
        <v>10998</v>
      </c>
      <c r="E37" s="63">
        <v>12424</v>
      </c>
      <c r="F37" s="63">
        <v>13905</v>
      </c>
      <c r="G37" s="63">
        <v>16243</v>
      </c>
      <c r="H37" s="63">
        <v>17972</v>
      </c>
      <c r="I37" s="63">
        <v>19133</v>
      </c>
      <c r="J37" s="63">
        <v>20954</v>
      </c>
      <c r="K37" s="231">
        <f t="shared" ref="K37:K38" si="4">((J37/F37)^(1/4)-1)*100</f>
        <v>10.795975760143683</v>
      </c>
      <c r="L37" s="64"/>
    </row>
    <row r="38" spans="1:12" ht="12.75" customHeight="1">
      <c r="A38" s="59">
        <v>29</v>
      </c>
      <c r="B38" s="65" t="s">
        <v>191</v>
      </c>
      <c r="C38" s="75">
        <v>47169</v>
      </c>
      <c r="D38" s="68">
        <v>50957</v>
      </c>
      <c r="E38" s="68">
        <v>62819</v>
      </c>
      <c r="F38" s="68">
        <v>69509</v>
      </c>
      <c r="G38" s="68">
        <v>74726</v>
      </c>
      <c r="H38" s="68">
        <v>79010</v>
      </c>
      <c r="I38" s="68">
        <v>84260</v>
      </c>
      <c r="J38" s="68">
        <v>90569</v>
      </c>
      <c r="K38" s="232">
        <f t="shared" si="4"/>
        <v>6.8401854086388214</v>
      </c>
      <c r="L38" s="69"/>
    </row>
    <row r="39" spans="1:12" ht="12.75" customHeight="1">
      <c r="A39" s="59">
        <v>30</v>
      </c>
      <c r="B39" s="65"/>
      <c r="C39" s="75"/>
      <c r="D39" s="68"/>
      <c r="E39" s="68"/>
      <c r="F39" s="68"/>
      <c r="G39" s="68"/>
      <c r="H39" s="68"/>
      <c r="I39" s="68"/>
      <c r="J39" s="68"/>
      <c r="K39" s="69"/>
      <c r="L39" s="69"/>
    </row>
    <row r="40" spans="1:12" ht="12.75" customHeight="1">
      <c r="A40" s="59">
        <v>31</v>
      </c>
      <c r="B40" s="48" t="s">
        <v>30</v>
      </c>
      <c r="C40" s="76"/>
      <c r="D40" s="68"/>
      <c r="E40" s="68"/>
      <c r="F40" s="68"/>
      <c r="G40" s="68"/>
      <c r="H40" s="68"/>
      <c r="I40" s="68"/>
      <c r="J40" s="68"/>
      <c r="K40" s="69"/>
      <c r="L40" s="77"/>
    </row>
    <row r="41" spans="1:12" ht="12.75" customHeight="1">
      <c r="A41" s="59">
        <v>32</v>
      </c>
      <c r="B41" s="65" t="s">
        <v>190</v>
      </c>
      <c r="C41" s="75">
        <v>2226300</v>
      </c>
      <c r="D41" s="68">
        <v>2149807</v>
      </c>
      <c r="E41" s="68">
        <v>2033298</v>
      </c>
      <c r="F41" s="68">
        <v>2086166</v>
      </c>
      <c r="G41" s="68">
        <v>2144778</v>
      </c>
      <c r="H41" s="68">
        <v>2212291</v>
      </c>
      <c r="I41" s="68">
        <v>2269233</v>
      </c>
      <c r="J41" s="68">
        <v>2276589</v>
      </c>
      <c r="K41" s="231">
        <f>((J41/F41)^(1/4)-1)*100</f>
        <v>2.2077769864864427</v>
      </c>
      <c r="L41" s="69"/>
    </row>
    <row r="42" spans="1:12" ht="12.75" customHeight="1">
      <c r="A42" s="59">
        <v>33</v>
      </c>
      <c r="B42" s="65" t="s">
        <v>189</v>
      </c>
      <c r="C42" s="75">
        <v>249437</v>
      </c>
      <c r="D42" s="68">
        <v>249804</v>
      </c>
      <c r="E42" s="68">
        <v>263555</v>
      </c>
      <c r="F42" s="68">
        <v>286107</v>
      </c>
      <c r="G42" s="68">
        <v>294919</v>
      </c>
      <c r="H42" s="68">
        <v>311215</v>
      </c>
      <c r="I42" s="68">
        <v>334667</v>
      </c>
      <c r="J42" s="68">
        <v>357808</v>
      </c>
      <c r="K42" s="231">
        <f>((J42/F42)^(1/4)-1)*100</f>
        <v>5.7500035744778355</v>
      </c>
      <c r="L42" s="69"/>
    </row>
    <row r="43" spans="1:12" ht="12.75" customHeight="1">
      <c r="A43" s="59">
        <v>34</v>
      </c>
      <c r="B43" s="65" t="s">
        <v>188</v>
      </c>
      <c r="C43" s="75">
        <v>207032</v>
      </c>
      <c r="D43" s="68">
        <v>200038</v>
      </c>
      <c r="E43" s="68">
        <v>194050</v>
      </c>
      <c r="F43" s="68">
        <v>198833</v>
      </c>
      <c r="G43" s="68">
        <v>206733</v>
      </c>
      <c r="H43" s="68">
        <v>215041</v>
      </c>
      <c r="I43" s="68">
        <v>221593</v>
      </c>
      <c r="J43" s="68">
        <v>225542</v>
      </c>
      <c r="K43" s="231">
        <f t="shared" ref="K43" si="5">((J43/F43)^(1/4)-1)*100</f>
        <v>3.2011984095136725</v>
      </c>
      <c r="L43" s="69"/>
    </row>
    <row r="44" spans="1:12" ht="12.75" customHeight="1">
      <c r="A44" s="59">
        <v>35</v>
      </c>
      <c r="B44" s="65"/>
      <c r="C44" s="163"/>
      <c r="D44" s="68"/>
      <c r="E44" s="68"/>
      <c r="F44" s="68"/>
      <c r="G44" s="68"/>
      <c r="H44" s="68"/>
      <c r="I44" s="68"/>
      <c r="J44" s="68"/>
      <c r="K44" s="232"/>
      <c r="L44" s="69"/>
    </row>
    <row r="45" spans="1:12" ht="12.75" customHeight="1">
      <c r="A45" s="59">
        <v>36</v>
      </c>
      <c r="B45" s="48" t="s">
        <v>187</v>
      </c>
      <c r="C45" s="164">
        <v>2397959</v>
      </c>
      <c r="D45" s="81">
        <v>2319886</v>
      </c>
      <c r="E45" s="81">
        <v>2208425</v>
      </c>
      <c r="F45" s="81">
        <v>2267429</v>
      </c>
      <c r="G45" s="81">
        <v>2330834</v>
      </c>
      <c r="H45" s="81">
        <v>2406224</v>
      </c>
      <c r="I45" s="81">
        <v>2469814</v>
      </c>
      <c r="J45" s="81">
        <v>2482028</v>
      </c>
      <c r="K45" s="82">
        <f>((J45/F45)^(1/4)-1)*100</f>
        <v>2.2864827042847091</v>
      </c>
      <c r="L45" s="82"/>
    </row>
    <row r="46" spans="1:12" ht="14.25" customHeight="1" thickBot="1">
      <c r="A46" s="59">
        <v>37</v>
      </c>
      <c r="B46" s="115" t="s">
        <v>186</v>
      </c>
      <c r="C46" s="263">
        <v>114.11381350352902</v>
      </c>
      <c r="D46" s="263">
        <v>108.82318293539518</v>
      </c>
      <c r="E46" s="263">
        <v>101.24352958254833</v>
      </c>
      <c r="F46" s="263">
        <v>101.5207770106328</v>
      </c>
      <c r="G46" s="263">
        <v>102.20862678489652</v>
      </c>
      <c r="H46" s="263">
        <v>103.46996688523373</v>
      </c>
      <c r="I46" s="263">
        <v>104.03848136336248</v>
      </c>
      <c r="J46" s="263">
        <v>102.31011520497633</v>
      </c>
      <c r="K46" s="146">
        <f>((J46/F46)^(1/4)-1)*100</f>
        <v>0.1938142971452006</v>
      </c>
      <c r="L46" s="165"/>
    </row>
    <row r="47" spans="1:12" ht="6" customHeight="1">
      <c r="A47" s="84"/>
      <c r="B47" s="85"/>
      <c r="C47" s="85"/>
      <c r="D47" s="85"/>
      <c r="E47" s="85"/>
      <c r="F47" s="85"/>
      <c r="G47" s="85"/>
      <c r="H47" s="85"/>
      <c r="I47" s="85"/>
      <c r="J47" s="85"/>
      <c r="K47" s="85"/>
      <c r="L47" s="85"/>
    </row>
    <row r="48" spans="1:12" ht="12.75" customHeight="1">
      <c r="A48" s="87" t="s">
        <v>13</v>
      </c>
      <c r="B48" s="267" t="s">
        <v>170</v>
      </c>
      <c r="C48" s="131"/>
      <c r="D48" s="131"/>
      <c r="E48" s="131"/>
      <c r="F48" s="131"/>
      <c r="G48" s="131"/>
      <c r="H48" s="131"/>
      <c r="I48" s="131"/>
      <c r="J48" s="131"/>
      <c r="K48" s="131"/>
      <c r="L48" s="85"/>
    </row>
    <row r="49" spans="1:12" ht="12.75" customHeight="1">
      <c r="A49" s="129" t="s">
        <v>15</v>
      </c>
      <c r="B49" s="267" t="s">
        <v>14</v>
      </c>
      <c r="C49" s="267"/>
      <c r="D49" s="267"/>
      <c r="E49" s="267"/>
      <c r="F49" s="267"/>
      <c r="G49" s="267"/>
      <c r="H49" s="267"/>
      <c r="I49" s="267"/>
      <c r="J49" s="267"/>
      <c r="K49" s="267"/>
      <c r="L49" s="85"/>
    </row>
    <row r="50" spans="1:12" ht="12.75" customHeight="1">
      <c r="A50" s="87" t="s">
        <v>16</v>
      </c>
      <c r="B50" s="87" t="s">
        <v>82</v>
      </c>
      <c r="C50" s="87"/>
      <c r="D50" s="87"/>
      <c r="E50" s="87"/>
      <c r="F50" s="87"/>
      <c r="G50" s="87"/>
      <c r="H50" s="87"/>
      <c r="I50" s="87"/>
      <c r="J50" s="87"/>
      <c r="K50" s="87"/>
      <c r="L50" s="85"/>
    </row>
    <row r="51" spans="1:12" ht="12.75" customHeight="1">
      <c r="A51" s="266" t="s">
        <v>39</v>
      </c>
      <c r="B51" s="87" t="s">
        <v>83</v>
      </c>
      <c r="C51" s="87"/>
      <c r="D51" s="87"/>
      <c r="E51" s="87"/>
      <c r="F51" s="87"/>
      <c r="G51" s="87"/>
      <c r="H51" s="87"/>
      <c r="I51" s="87"/>
      <c r="J51" s="87"/>
      <c r="K51" s="87"/>
      <c r="L51" s="85"/>
    </row>
    <row r="52" spans="1:12" ht="12.75" customHeight="1">
      <c r="A52" s="268" t="s">
        <v>54</v>
      </c>
      <c r="B52" s="167" t="s">
        <v>89</v>
      </c>
      <c r="C52" s="167"/>
      <c r="D52" s="167"/>
      <c r="E52" s="167"/>
      <c r="F52" s="167"/>
      <c r="G52" s="167"/>
      <c r="H52" s="167"/>
      <c r="I52" s="167"/>
      <c r="J52" s="167"/>
      <c r="K52" s="167"/>
      <c r="L52" s="85"/>
    </row>
    <row r="53" spans="1:12" ht="12.75" customHeight="1">
      <c r="A53" s="166" t="s">
        <v>55</v>
      </c>
      <c r="B53" s="276" t="s">
        <v>174</v>
      </c>
      <c r="C53" s="276"/>
      <c r="D53" s="276"/>
      <c r="E53" s="276"/>
      <c r="F53" s="276"/>
      <c r="G53" s="276"/>
      <c r="H53" s="276"/>
      <c r="I53" s="276"/>
      <c r="J53" s="276"/>
      <c r="K53" s="276"/>
      <c r="L53" s="276"/>
    </row>
    <row r="54" spans="1:12" ht="6" customHeight="1">
      <c r="A54" s="87"/>
      <c r="B54" s="87"/>
      <c r="C54" s="87"/>
      <c r="D54" s="87"/>
      <c r="E54" s="87"/>
      <c r="F54" s="87"/>
      <c r="G54" s="87"/>
      <c r="H54" s="87"/>
      <c r="I54" s="87"/>
      <c r="J54" s="87"/>
      <c r="K54" s="117"/>
      <c r="L54" s="85"/>
    </row>
    <row r="55" spans="1:12" ht="12.75" customHeight="1">
      <c r="A55" s="255" t="s">
        <v>171</v>
      </c>
      <c r="B55" s="286" t="s">
        <v>32</v>
      </c>
      <c r="C55" s="286"/>
      <c r="D55" s="286"/>
      <c r="E55" s="286"/>
      <c r="F55" s="168"/>
      <c r="G55" s="168"/>
      <c r="H55" s="168"/>
      <c r="I55" s="168"/>
      <c r="J55" s="168"/>
      <c r="K55" s="168"/>
      <c r="L55" s="85"/>
    </row>
    <row r="56" spans="1:12" ht="12.75" customHeight="1">
      <c r="A56" s="117"/>
      <c r="B56" s="130" t="s">
        <v>181</v>
      </c>
      <c r="C56" s="130"/>
      <c r="D56" s="130"/>
      <c r="E56" s="130"/>
      <c r="F56" s="130"/>
      <c r="G56" s="130"/>
      <c r="H56" s="130"/>
      <c r="I56" s="130"/>
      <c r="J56" s="130"/>
      <c r="K56" s="130"/>
      <c r="L56" s="85"/>
    </row>
    <row r="57" spans="1:12" ht="6" customHeight="1">
      <c r="A57" s="85"/>
      <c r="B57" s="85"/>
      <c r="C57" s="85"/>
      <c r="D57" s="85"/>
      <c r="E57" s="85"/>
      <c r="F57" s="85"/>
      <c r="G57" s="85"/>
      <c r="H57" s="85"/>
      <c r="I57" s="85"/>
      <c r="J57" s="85"/>
      <c r="K57" s="85"/>
      <c r="L57" s="85"/>
    </row>
  </sheetData>
  <mergeCells count="3">
    <mergeCell ref="B55:E55"/>
    <mergeCell ref="A7:K7"/>
    <mergeCell ref="B53:L53"/>
  </mergeCells>
  <hyperlinks>
    <hyperlink ref="K5" location="'Table of contents'!A1" display="Table of content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fd1d28f4-892a-4bd7-810c-64d1f4007641">
      <Value>16</Value>
    </AIHW_PPR_ProjectCategoryLookup>
    <AIHW_PPR_UpdatePending xmlns="fd1d28f4-892a-4bd7-810c-64d1f4007641">false</AIHW_PPR_UpdatePending>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F3D5B0514242A04D8D400C63AF5F8962" ma:contentTypeVersion="1" ma:contentTypeDescription="Create a new authoring document." ma:contentTypeScope="" ma:versionID="777994bb86d38ed38f84b167e44fe274">
  <xsd:schema xmlns:xsd="http://www.w3.org/2001/XMLSchema" xmlns:xs="http://www.w3.org/2001/XMLSchema" xmlns:p="http://schemas.microsoft.com/office/2006/metadata/properties" xmlns:ns2="fd1d28f4-892a-4bd7-810c-64d1f4007641" targetNamespace="http://schemas.microsoft.com/office/2006/metadata/properties" ma:root="true" ma:fieldsID="24a42fd6bfb83f1324b3990737846329" ns2:_="">
    <xsd:import namespace="fd1d28f4-892a-4bd7-810c-64d1f4007641"/>
    <xsd:element name="properties">
      <xsd:complexType>
        <xsd:sequence>
          <xsd:element name="documentManagement">
            <xsd:complexType>
              <xsd:all>
                <xsd:element ref="ns2:AIHW_PPR_ProjectCategoryLookup" minOccurs="0"/>
                <xsd:element ref="ns2:AIHW_PPR_UpdatePend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d28f4-892a-4bd7-810c-64d1f4007641"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4678082f-6e37-4777-bb62-56fa5e636812}" ma:internalName="AIHW_PPR_ProjectCategoryLookup" ma:showField="Title" ma:web="{fd1d28f4-892a-4bd7-810c-64d1f4007641}">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148857-84AC-4773-BE80-93FF9EB9DF53}">
  <ds:schemaRefs>
    <ds:schemaRef ds:uri="http://purl.org/dc/term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dcmitype/"/>
    <ds:schemaRef ds:uri="fd1d28f4-892a-4bd7-810c-64d1f4007641"/>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C8031952-AAF7-4485-A6D3-9BEB18A8A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d28f4-892a-4bd7-810c-64d1f4007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4D65A5-B232-4BF6-BADC-F9905E277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contents</vt:lpstr>
      <vt:lpstr>Table PBS.1</vt:lpstr>
      <vt:lpstr>Table PBS.2</vt:lpstr>
      <vt:lpstr>Table PBS.3</vt:lpstr>
      <vt:lpstr>Table PBS.4</vt:lpstr>
      <vt:lpstr>Table PBS.5</vt:lpstr>
      <vt:lpstr>Table PBS.6</vt:lpstr>
      <vt:lpstr>Table PBS.7</vt:lpstr>
      <vt:lpstr>Table PBS.8</vt:lpstr>
      <vt:lpstr>References</vt:lpstr>
    </vt:vector>
  </TitlesOfParts>
  <Company>Australian Institute of Health and Welfare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Lyle</dc:creator>
  <cp:lastModifiedBy>Doyle, Carey</cp:lastModifiedBy>
  <dcterms:created xsi:type="dcterms:W3CDTF">2013-12-02T05:12:11Z</dcterms:created>
  <dcterms:modified xsi:type="dcterms:W3CDTF">2014-07-24T22:08:16Z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0x010100B4A1F787F0C441AC878A307E051D262E0069B38ED95B144E959A9986FA7D37AD3500F3D5B0514242A04D8D400C63AF5F8962</vt:lpwstr>
  </property>
</Properties>
</file>